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xr:revisionPtr revIDLastSave="0" documentId="13_ncr:1_{134FEDFF-6F0E-4EC0-AB97-4D742FE369BB}" xr6:coauthVersionLast="47" xr6:coauthVersionMax="47" xr10:uidLastSave="{00000000-0000-0000-0000-000000000000}"/>
  <bookViews>
    <workbookView xWindow="-110" yWindow="-110" windowWidth="19420" windowHeight="10420" xr2:uid="{00000000-000D-0000-FFFF-FFFF00000000}"/>
  </bookViews>
  <sheets>
    <sheet name="Introduction" sheetId="23" r:id="rId1"/>
    <sheet name="Data sheet" sheetId="26" r:id="rId2"/>
    <sheet name="Table 1" sheetId="30" r:id="rId3"/>
    <sheet name="Table 2" sheetId="31" r:id="rId4"/>
    <sheet name="Table 3" sheetId="32" r:id="rId5"/>
    <sheet name="Data sheet totals" sheetId="27" r:id="rId6"/>
    <sheet name="Dropdowns" sheetId="28" state="hidden" r:id="rId7"/>
  </sheets>
  <definedNames>
    <definedName name="_xlnm._FilterDatabase" localSheetId="1" hidden="1">'Data sheet'!$A$2:$M$277</definedName>
    <definedName name="_xlnm.Print_Area" localSheetId="1">'Data sheet'!$A$1:$M$277</definedName>
    <definedName name="_xlnm.Print_Area" localSheetId="5">'Data sheet totals'!$A$1:$B$5</definedName>
    <definedName name="_xlnm.Print_Area" localSheetId="0">Introduction!$A$1:$A$15</definedName>
    <definedName name="_xlnm.Print_Titles" localSheetId="1">'Data sheet'!$2:$2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7" l="1"/>
  <c r="B2" i="27"/>
  <c r="B1" i="27"/>
  <c r="A13" i="23"/>
  <c r="A10" i="23"/>
  <c r="A5" i="23"/>
  <c r="B4" i="27" l="1"/>
  <c r="B5" i="27"/>
</calcChain>
</file>

<file path=xl/sharedStrings.xml><?xml version="1.0" encoding="utf-8"?>
<sst xmlns="http://schemas.openxmlformats.org/spreadsheetml/2006/main" count="658" uniqueCount="537">
  <si>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</si>
  <si>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</si>
  <si>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</si>
  <si>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</si>
  <si>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</si>
  <si>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</si>
  <si>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</si>
  <si>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</si>
  <si>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</si>
  <si>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Is there a capacity impact associated with implementing this recommendation?</t>
  </si>
  <si>
    <t>Responsible lead</t>
  </si>
  <si>
    <t>Completed by</t>
  </si>
  <si>
    <t xml:space="preserve">Is there a cost or saving (or other benefit) associated with implementing this recommendation? </t>
  </si>
  <si>
    <t>Guideline recommendation</t>
  </si>
  <si>
    <t>Is the recommendation relevant to your service or organisation? (yes/no/partial)</t>
  </si>
  <si>
    <t xml:space="preserve">Evidence of current activity to meet the recommendation (If the recommendation is not applicable to your service or organisation you may wish to record why not) </t>
  </si>
  <si>
    <t>Does your service or organisation meet the recommendation? (yes/no/partial)</t>
  </si>
  <si>
    <t>If the recommendation is not met, what action is needed to implement the recommendation? (You may wish to record barriers to implementation in this column)</t>
  </si>
  <si>
    <t>Is there a risk associated with not implementing this recommendation? (yes/no)</t>
  </si>
  <si>
    <t>Only complete this baseline assessment tool if it is relevant to your area.
The data sheet contains every recommendation from the guideline and states when the recommendation was published.
Information can be entered about current activity relevant to the recommendation, actions needed to meet the recommendation, your deadlines and the names of the responsible leads. Useful documents can be added as hyperlinks.
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
You may find it helpful to group the recommendations, for example to identify those that are newly updated or have a forthcoming deadline, by using the filter function in the header row.</t>
  </si>
  <si>
    <t>This baseline assessment tool should be used in conjuction with the full guideline. It can be used to evaluate whether practice is in line with the recommendations in the guideline. It can also help to plan activity to meet the recommendations. Access the full guideline through the link below:</t>
  </si>
  <si>
    <t>Tools and resources to help put the guidance into practice are available on the NICE website. These include resource impact reports and templates to help you identify the financial impact of implementing this guideline. Access the tools and resources through the link below:</t>
  </si>
  <si>
    <t>Yes</t>
  </si>
  <si>
    <t>No</t>
  </si>
  <si>
    <t>Partial</t>
  </si>
  <si>
    <t>Year of recommendation</t>
  </si>
  <si>
    <t>National Institute for Health and Care Excellence
Level 1A, City Tower, Piccadilly Plaza, Manchester M1 4BT; www.nice.org.uk</t>
  </si>
  <si>
    <t>Baseline assessment tool for suspected sepsis: recognition, diagnosis and early management (NG51)</t>
  </si>
  <si>
    <t>© NICE 2024. All rights reserved.</t>
  </si>
  <si>
    <t>1.1 When to suspect sepsis</t>
  </si>
  <si>
    <t>Think 'could this be sepsis?' if a person presents with symptoms or signs that indicate possible infection.</t>
  </si>
  <si>
    <t>1.1.1</t>
  </si>
  <si>
    <t>Take into account that people with sepsis may have non-specific, non-localised presentations, for example feeling very unwell, and may not have a high temperature.</t>
  </si>
  <si>
    <t>1.1.2</t>
  </si>
  <si>
    <t>Pay particular attention to concerns expressed by the person and their family or carers, for example changes from usual behaviour.</t>
  </si>
  <si>
    <t>1.1.3</t>
  </si>
  <si>
    <t>Assess people who might have sepsis with extra care if they cannot give a good history, for example people with English as a second language or people with communication difficulties (such as learning disabilities or autism).</t>
  </si>
  <si>
    <t>1.1.4</t>
  </si>
  <si>
    <t>2016, amended 2024</t>
  </si>
  <si>
    <t>Assess people with any suspected infection to identify:
• possible source of infection (see the recommendations on finding the source of infection)
• factors that increase risk of sepsis (see people who are most vulnerable to sepsis)
• any indications of clinical concern, such as new-onset abnormalities of behaviour, circulation or respiration.</t>
  </si>
  <si>
    <t>1.1.5</t>
  </si>
  <si>
    <t>During a remote assessment, when deciding whether to offer a face-to-face-assessment and, if so, on the urgency of it, identify:
• factors that increase risk of sepsis (see people who are most vulnerable to sepsis) and
• indications of clinical concern such as new-onset abnormalities of behaviour, circulation or respiration.</t>
  </si>
  <si>
    <t>1.1.6</t>
  </si>
  <si>
    <t>Use a structured set of observations to assess people in a face-to-face setting to stratify risk if sepsis is suspected. (See the recommendations on face-to-face assessment and the recommendations on evaluating risk in people with suspected sepsis for the relevant population group).</t>
  </si>
  <si>
    <t>1.1.7</t>
  </si>
  <si>
    <t>Use the national early warning score (NEWS2) to assess people with suspected sepsis who are aged 16 or over, are not and have not recently been pregnant, and are in an acute hospital setting, acute mental health setting or ambulance.</t>
  </si>
  <si>
    <t>1.1.8</t>
  </si>
  <si>
    <t>Consider using an early warning score to assess people with suspected sepsis who are:
• under 16, in any setting
• pregnant or have recently been pregnant, in any setting
• 16 or over, in a community or custodial setting.</t>
  </si>
  <si>
    <t>1.1.9</t>
  </si>
  <si>
    <t>Suspect neutropenic sepsis in people who become unwell and:
• Are having or have had systemic anticancer treatment within the last 30 days
• Are receiving or have received immunosuppressant treatment for reasons unrelated to cancer. Use clinical judgement (based on the person's specific condition, medical history, or both, and on the treatment they received) to determine whether any past treatment may still be likely to cause neutropenia.</t>
  </si>
  <si>
    <t>1.1.10</t>
  </si>
  <si>
    <t>Refer patients with suspected neutropenic sepsis immediately for assessment in secondary or tertiary care. [This recommendation is from NICE’s guideline on neutropenic sepsis in people with cancer.]</t>
  </si>
  <si>
    <t>1.1.11</t>
  </si>
  <si>
    <t>Treat people with neutropenic sepsis, regardless of cause, in line with NICE’s guideline on neutropenic sepsis in people with cancer.</t>
  </si>
  <si>
    <t>1.1.12</t>
  </si>
  <si>
    <t>1.2 People who are most vulnerable to sepsis</t>
  </si>
  <si>
    <t>1.2.1</t>
  </si>
  <si>
    <t>Take into account that people who are pregnant, have given birth or had a termination of pregnancy or miscarriage in the past 6 weeks are in a high risk group for sepsis. In particular, people who:
• have impaired immune systems because of illness or drugs (see recommendation 1.2.1)
• have diabetes, gestational diabetes or other comorbidities
• needed invasive procedures (for example, caesarean section, forceps delivery, removal of retained products of conception)
• had prolonged rupture of membranes
• have or have been in close contact with people with group A streptococcal infection, for example, scarlet fever
• have continued vaginal bleeding or an offensive vaginal discharge.</t>
  </si>
  <si>
    <t>1.2.2</t>
  </si>
  <si>
    <t>1.2.3</t>
  </si>
  <si>
    <t>Face to face assessment</t>
  </si>
  <si>
    <t>1.3 Initial assessment and examination</t>
  </si>
  <si>
    <t>Assess temperature, heart rate, respiratory rate, blood pressure, level of consciousness and oxygen saturation in people aged 12 or over with suspected sepsis.</t>
  </si>
  <si>
    <t>1.3.1</t>
  </si>
  <si>
    <t>Assess temperature, heart rate, respiratory rate, level of consciousness, oxygen saturation and capillary refill time in children under 12 with suspected sepsis.</t>
  </si>
  <si>
    <t>1.3.2</t>
  </si>
  <si>
    <t>Measure blood pressure of children under 5 if heart rate or capillary refill time is abnormal and equipment is available, including a correctly-sized blood pressure cuff. In community settings, only do this if taking a measurement does not cause a delay in assessment or treatment.</t>
  </si>
  <si>
    <t>1.3.3</t>
  </si>
  <si>
    <t>Measure blood pressure of children aged 5 to 11 who might have sepsis if equipment is available, including a correctly-sized cuff. In community settings, only do this if taking a measurement does not cause a delay in assessment or treatment.</t>
  </si>
  <si>
    <t>1.3.4</t>
  </si>
  <si>
    <t>In community settings, measure oxygen saturation if equipment is available and taking a measurement does not cause a delay in assessment or treatment.</t>
  </si>
  <si>
    <t>1.3.5</t>
  </si>
  <si>
    <t>Examine people with suspected sepsis for:
• mottled or ashen appearance
• cyanosis of the skin, lips or tongue 
• non-blanching petechial or purpuric rash
• any breach of skin integrity (for example, cuts, burns or skin infections)
• other rash indicating potential infection.
For signs and symptoms of meningococcal disease, see the NICE guideline on bacterial meningitis and meningococcal disease.</t>
  </si>
  <si>
    <t>1.3.6</t>
  </si>
  <si>
    <t>Ask the person or their family or carers how often the person urinated in the past 18 hours.</t>
  </si>
  <si>
    <t>1.3.7</t>
  </si>
  <si>
    <t>Ask the person with suspected sepsis and their family or carers about any recent fever or rigors.</t>
  </si>
  <si>
    <t>1.3.8</t>
  </si>
  <si>
    <t>Ask the person if they have recently presented (for example to their GP or to hospital) with symptoms or signs that could indicate sepsis.</t>
  </si>
  <si>
    <t>1.3.9</t>
  </si>
  <si>
    <t>As part of the initial assessment, carry out a thorough clinical examination to look for sources of infection, including sources that might need drainage or other interventions. Follow the recommendations on finding the source of infection.</t>
  </si>
  <si>
    <t>1.3.10</t>
  </si>
  <si>
    <t>1.4 Interpreting findings</t>
  </si>
  <si>
    <t>Temperature in suspected sepsis</t>
  </si>
  <si>
    <t>Do not rely on fever or hypothermia alone to rule sepsis either in or out.</t>
  </si>
  <si>
    <t>1.4.1</t>
  </si>
  <si>
    <t>Take into account that some groups of people with sepsis may not develop a raised temperature. These include:
• people who are older or very frail 
• people having treatment for cancer
• people severely ill with sepsis
• young infants or children 
• people with a spinal cord injury</t>
  </si>
  <si>
    <t>1.4.2</t>
  </si>
  <si>
    <t>Take into account that a rise in temperature can be a physiological response, for example after surgery or trauma.</t>
  </si>
  <si>
    <t>1.4.3</t>
  </si>
  <si>
    <t>Heart rate in suspected sepsis</t>
  </si>
  <si>
    <t>Interpret the heart rate of a person with suspected sepsis in context, taking into account that:
• baseline heart rate may be lower in young people and adults who are fit 
• baseline heart rate in pregnancy is 10 to 15 beats per minute more than normal
• older people with an infection may not develop an increased heart rate
• older people may develop a new arrhythmia in response to infection rather than an increased heart rate
• heart rate response may be affected by medicines such as beta-blockers.</t>
  </si>
  <si>
    <t>1.4.4</t>
  </si>
  <si>
    <t>Blood pressure in suspected sepsis</t>
  </si>
  <si>
    <t>Interpret blood pressure in the context of a person's previous blood pressure, if known. Be aware that the presence of normal blood pressure does not exclude sepsis in children and young people.</t>
  </si>
  <si>
    <t>1.4.5</t>
  </si>
  <si>
    <t>Confusion, mental state and cognitive state in suspected sepsis</t>
  </si>
  <si>
    <t>Interpret a person's mental state in the context of their normal function and treat changes as being significant.</t>
  </si>
  <si>
    <t>1.4.6</t>
  </si>
  <si>
    <t>Be aware that changes in cognitive function may be subtle and assessment should include history from the patient and their family or carers.</t>
  </si>
  <si>
    <t>1.4.7</t>
  </si>
  <si>
    <t>Take into account that changes in cognitive function may present as changes in behaviour or irritability in both children and adults with a learning disability or dementia.</t>
  </si>
  <si>
    <t>1.4.8</t>
  </si>
  <si>
    <t>Take into account that changes in cognitive function in older people may present as acute changes in functional abilities.</t>
  </si>
  <si>
    <t>1.4.9</t>
  </si>
  <si>
    <t>Oxygen saturation in suspected sepsis</t>
  </si>
  <si>
    <t>1.4.10</t>
  </si>
  <si>
    <t>Under 16s: evaluating risk and managing suspected sepsis</t>
  </si>
  <si>
    <t>1.5 Evaluating risk level</t>
  </si>
  <si>
    <t>In people under 16, grade risk of severe illness or death from sepsis using the person’s:
• history
• physical examination results and
• criteria based on age (see table 1: criteria for stratification of risk from sepsis in under 5s, table 2: criteria for stratification of risk from sepsis in children aged 5 to 11 and table 3: criteria for stratification of risk from sepsis in children and young people aged 12 to 15).</t>
  </si>
  <si>
    <t>1.5.1</t>
  </si>
  <si>
    <t>Recognise that people under 16 with suspected sepsis are at high risk of severe illness or death from sepsis if they meet any of the high risk criteria:
• For children under 5, see high risk criteria in table 1.
• For children aged 5 to 11, see high risk criteria in table 2.
• For children and young people aged 12 to 15, see high risk criteria in table 3.</t>
  </si>
  <si>
    <t>1.5.2</t>
  </si>
  <si>
    <t>Recognise that people under 16 with suspected sepsis are at moderate to high risk of severe illness or death from sepsis if they meet any of the moderate to high risk criteria:
• For children under 5, see moderate to high risk criteria in table 1.
• For children aged 5 to 11, see moderate to high risk criteria in table 2.
• For children and young people aged 12 to 15, see moderate to high risk criteria in table 3.</t>
  </si>
  <si>
    <t>1.5.3</t>
  </si>
  <si>
    <t>If children under 16 with suspected sepsis do not meet any high or moderate to high risk criteria, see them as being at low risk of severe illness or death from sepsis.</t>
  </si>
  <si>
    <t>1.5.4</t>
  </si>
  <si>
    <t>Criteria for stratification of risk from sepsis in under 5s</t>
  </si>
  <si>
    <t>Criteria for stratification of risk from sepsis in children aged 5 to 11</t>
  </si>
  <si>
    <t>Criteria for stratification of risk from sepsis in children aged 12 to 15, pregnant people, and people aged 16 or over in non-acute settings</t>
  </si>
  <si>
    <t>1.6 Managing suspected sepsis outside acute hospital settings</t>
  </si>
  <si>
    <t>When to transfer immediately to an acute hospital setting</t>
  </si>
  <si>
    <t>1.6.1</t>
  </si>
  <si>
    <t>Pre-alert secondary care (through GP or ambulance service) when any high risk criteria are met in a person under 16 with suspected sepsis outside of an acute hospital, and transfer them immediately.</t>
  </si>
  <si>
    <t>1.6.2</t>
  </si>
  <si>
    <t>Managing the condition while awaiting transfer</t>
  </si>
  <si>
    <t>In remote and rural locations where transfer time to emergency department is routinely more than 1 hour, ensure GPs have mechanisms in place to give antibiotics to people under 16 with high risk criteria in pre-hospital settings. For high risk criteria, see tables 1 to 3 on criteria for stratification of risk from sepsis.</t>
  </si>
  <si>
    <t>1.6.3</t>
  </si>
  <si>
    <t>1.6.4</t>
  </si>
  <si>
    <t>If immediate transfer is not required</t>
  </si>
  <si>
    <t>Assess people under 16 who are outside acute hospital settings with suspected sepsis and any moderate to high risk criteria to:
• make a definitive diagnosis of their condition
• decide whether their condition can be treated safely outside hospital.
If a definitive diagnosis is not reached or the person’s condition cannot be treated safely outside an acute hospital setting, refer them urgently for emergency care.</t>
  </si>
  <si>
    <t>1.6.5</t>
  </si>
  <si>
    <t>1.6.6</t>
  </si>
  <si>
    <t>1.7 Managing suspected sepsis in acute hospital settings</t>
  </si>
  <si>
    <t>Initial investigations to find the source of infection</t>
  </si>
  <si>
    <t>1.7.1</t>
  </si>
  <si>
    <t>1 or more high risk criteria</t>
  </si>
  <si>
    <t>Assessment, blood tests and antibiotics</t>
  </si>
  <si>
    <t>1.7.2</t>
  </si>
  <si>
    <t>Ensure urgent assessment mechanisms are in place to deliver antibiotics when any high risk criteria are met in a person under 16 in secondary care (within 1 hour of meeting a high risk criterion in an acute hospital setting).</t>
  </si>
  <si>
    <t>1.7.3</t>
  </si>
  <si>
    <t>1.7.4</t>
  </si>
  <si>
    <t>2007, amended 2013</t>
  </si>
  <si>
    <t>Intravenous fluids</t>
  </si>
  <si>
    <t>1.7.5</t>
  </si>
  <si>
    <t>1.7.6</t>
  </si>
  <si>
    <t>For children and young people under 16 with suspected sepsis, any high risk criteria and lactate between 2 and 4 mmol/litre, give intravenous fluid bolus without delay (within 1 hour of identifying that they meet any high risk criteria), in line with recommendations on intravenous fluids for people with suspected sepsis.</t>
  </si>
  <si>
    <t>1.7.7</t>
  </si>
  <si>
    <t>For people under 16 with suspected sepsis, any high risk criteria and lactate below 2 mmol/litre, consider giving an intravenous fluid bolus in line with recommendations on intravenous fluids for people with suspected sepsis.</t>
  </si>
  <si>
    <t>1.7.8</t>
  </si>
  <si>
    <t>Monitoring and escalation</t>
  </si>
  <si>
    <t>Monitor people under 16 with suspected sepsis who meet any high risk criteria continuously, or a minimum of once every 30 minutes depending on setting. Physiological track and trigger systems should be used to monitor all people.</t>
  </si>
  <si>
    <t>1.7.9</t>
  </si>
  <si>
    <t>Monitor the mental state of people under 16 with suspected sepsis. Consider using the Glasgow Coma Scale (GCS) or AVPU (‘alert, voice, pain, unresponsive’) scale.</t>
  </si>
  <si>
    <t>1.7.10</t>
  </si>
  <si>
    <t>Alert a consultant to attend in person if a person under 16 with suspected sepsis and any high risk criteria does not respond within 1 hour of any intervention.</t>
  </si>
  <si>
    <t>1.7.11</t>
  </si>
  <si>
    <t>2 or more moderate to high risk criteria</t>
  </si>
  <si>
    <t>Children under 12</t>
  </si>
  <si>
    <t>1.7.12</t>
  </si>
  <si>
    <t>For children under 12 with suspected sepsis who meet 2 or more moderate to high risk criteria and have lactate over 2 mmol/litre, treat their condition as if it met one or more high risk criteria.</t>
  </si>
  <si>
    <t>1.7.13</t>
  </si>
  <si>
    <t>For children under 12 with suspected sepsis who meet 2 or more moderate to high risk criteria, have lactate of 2 mmol/litre or lower, and in whom a definitive condition cannot be identified:
• repeat structured assessment at least hourly
• ensure a senior clinical decision maker reviews the child’s condition and their need for antibiotics within 3 hours of meeting 2 or more moderate to high risk criteria.</t>
  </si>
  <si>
    <t>1.7.14</t>
  </si>
  <si>
    <t>Children and young people aged 12 to 15</t>
  </si>
  <si>
    <t>1.7.15</t>
  </si>
  <si>
    <t>1.7.16</t>
  </si>
  <si>
    <t>For children and young people aged 12 to 15 with suspected sepsis who meet 2 or more moderate to high risk criteria, have lactate of 2 mmol/litre or lower, have no evidence of acute kidney injury, and in whom a definitive condition cannot be identified:
• repeat structured assessment at least hourly
• ensure a senior clinical decision maker reviews the person’s condition and need for antibiotics within 3 hours of meeting 2 or more moderate to high risk criteria.</t>
  </si>
  <si>
    <t>1.7.17</t>
  </si>
  <si>
    <t>1 moderate to high risk criterion</t>
  </si>
  <si>
    <t>1.7.18</t>
  </si>
  <si>
    <t>For children under 12 with suspected sepsis who meet only 1 moderate to high risk criterion and in whom a definitive condition cannot be identified:
• repeat structured assessment at least hourly
• ensure a senior clinical decision maker reviews the child’s condition and need for antibiotics within 3 hours of meeting a moderate to high risk criterion.</t>
  </si>
  <si>
    <t>1.7.19</t>
  </si>
  <si>
    <t>1.7.20</t>
  </si>
  <si>
    <t>No high risk or moderate to high risk criteria</t>
  </si>
  <si>
    <t>1.7.21</t>
  </si>
  <si>
    <t>Discharge</t>
  </si>
  <si>
    <t>1.7.22</t>
  </si>
  <si>
    <t>Pregnant or recently pregnant people: evaluating risk and managing suspected sepsis</t>
  </si>
  <si>
    <t>1.8 Evaluating risk level</t>
  </si>
  <si>
    <t>In people aged 16 or over who are or have recently been pregnant, grade risk of severe illness or death from sepsis using:
• the person’s history
• physical examination results and
• table 3: criteria for stratification of risk from sepsis in people who are or have recently been pregnant).</t>
  </si>
  <si>
    <t>1.8.1</t>
  </si>
  <si>
    <t>Recognise that people aged 16 or over with suspected sepsis who are or have recently been pregnant are at: 
• high risk of severe illness or death from sepsis if they meet any of the high risk criteria in table 3: criteria for stratification of risk from sepsis in people who are or have recently been pregnant 
• moderate to high risk of severe illness or death from sepsis if they meet any of the moderate to high risk criteria in table 3: criteria for stratification of risk from sepsis in people who are or have recently been pregnant.</t>
  </si>
  <si>
    <t>1.8.2</t>
  </si>
  <si>
    <t>If people aged 16 or over with suspected sepsis who are or have recently been pregnant do not meet any high risk or moderate to high risk criteria, see them as being at low risk of severe illness or death from sepsis.</t>
  </si>
  <si>
    <t>1.8.3</t>
  </si>
  <si>
    <t>1.9 Managing suspected sepsis outside acute hospital settings</t>
  </si>
  <si>
    <t>1.9.1</t>
  </si>
  <si>
    <t>Pre-alert secondary care (through GP or ambulance service) when any high risk criteria are met in a person aged 16 or over with suspected sepsis who is or has recently been pregnant and is outside of an acute hospital, and transfer the person immediately.</t>
  </si>
  <si>
    <t>1.9.2</t>
  </si>
  <si>
    <t>In remote and rural locations where transfer time to emergency department is routinely more than 1 hour, ensure GPs have mechanisms in place to give antibiotics to people aged 16 or over with suspected sepsis who are or have recently been pregnant and meet high risk criteria in pre-hospital settings. For high risk criteria, see table 3: in children aged 12 to 15, pregnant people, and people aged 16 or over in non-acute settings.</t>
  </si>
  <si>
    <t>1.9.3</t>
  </si>
  <si>
    <t>1.9.4</t>
  </si>
  <si>
    <t>1.9.5</t>
  </si>
  <si>
    <t>If a person aged 16 or over with suspected sepsis who is or has recently been pregnant does not meet any high risk or moderate to high risk criteria, provide the person with information about:
• symptoms to monitor and
• how to access medical care if they are concerned.
Also see information at discharge for people assessed for suspected sepsis, but not diagnosed with sepsis.</t>
  </si>
  <si>
    <t>1.9.6</t>
  </si>
  <si>
    <t>1.10 Managing suspected sepsis in acute hospital settings</t>
  </si>
  <si>
    <t>1.10.1</t>
  </si>
  <si>
    <t>1.10.2</t>
  </si>
  <si>
    <t>Ensure urgent assessment mechanisms are in place to deliver antibiotics when any high risk criteria are met in secondary care by a person aged 16 or over who is or has recently been pregnant (within 1 hour of meeting a high risk criterion in an acute hospital setting).</t>
  </si>
  <si>
    <t>1.10.3</t>
  </si>
  <si>
    <t>1.10.4</t>
  </si>
  <si>
    <t>For people aged 16 or over with suspected sepsis who are or have recently been pregnant, meet any high risk criteria and have lactate between 2 and 4 mmol/litre, give intravenous fluid bolus without delay (within 1 hour of identifying that they meet any high risk criteria), in line with recommendations on intravenous fluids for people with suspected sepsis.</t>
  </si>
  <si>
    <t>1.10.5</t>
  </si>
  <si>
    <t>For people aged 16 or over with suspected sepsis who are or have recently been pregnant, meet any high risk criteria and have lactate of below 2 mmol/litre, consider giving an intravenous fluid bolus (in line with recommendations on intravenous fluids for people with suspected sepsis).</t>
  </si>
  <si>
    <t>1.10.6</t>
  </si>
  <si>
    <t>Monitor people aged 16 or over with suspected sepsis who are or have recently been pregnant and meet any high risk criteria continuously, or a minimum of once every 30 minutes depending on setting. Physiological track and trigger systems should be used to monitor all adult patients.</t>
  </si>
  <si>
    <t>1.10.7</t>
  </si>
  <si>
    <t>Monitor the mental state of people aged 16 or over with suspected sepsis who are or have recently been pregnant. Consider using a scale such as the Glasgow Coma Scale (GCS) or AVPU (‘alert, voice, pain, unresponsive’) scale.</t>
  </si>
  <si>
    <t>1.10.8</t>
  </si>
  <si>
    <t>Alert a consultant to attend in person if a person aged 16 or over with suspected sepsis who is or has recently been pregnant and meets any high risk criteria does not respond within 1 hour of any intervention.</t>
  </si>
  <si>
    <t>1.10.9</t>
  </si>
  <si>
    <t>1.10.10</t>
  </si>
  <si>
    <t>1.10.11</t>
  </si>
  <si>
    <t>For people aged 16 or over with suspected sepsis who are or have recently been pregnant, meet 2 or more moderate to high risk criteria, have lactate of 2 mmol/litre or lower, have no evidence of acute kidney injury, and in whom a definitive condition cannot be identified:
• repeat structured assessment at least hourly
• ensure a senior clinical decision maker reviews the person’s condition and need for antibiotics within 3 hours of meeting 2 or more moderate to high risk criteria.</t>
  </si>
  <si>
    <t>1.10.12</t>
  </si>
  <si>
    <t>1.10.13</t>
  </si>
  <si>
    <t>For people aged 16 or over with suspected sepsis who are or have recently been pregnant, meet only 1 moderate to high risk criterion, have lactate of less than 2 mmol/litre, have no evidence of acute kidney injury, and in whom a definitive condition cannot be identified:
• repeat structured assessment at least hourly
• ensure a senior clinical decision maker reviews the person’s condition and need for antibiotics within 3 hours of meeting moderate to high risk criterion.</t>
  </si>
  <si>
    <t>1.10.14</t>
  </si>
  <si>
    <t>1.10.15</t>
  </si>
  <si>
    <t>1.10.16</t>
  </si>
  <si>
    <t>Over 16s (not pregnant or recently pregnant): evaluating risk and managing suspected sepsis</t>
  </si>
  <si>
    <t>1.11 Evaluating risk level</t>
  </si>
  <si>
    <t>In community and custodial settings</t>
  </si>
  <si>
    <t>For people aged 16 or over in the community and in custodial settings, grade risk of severe illness or death from sepsis using the person’s:
• history
• physical examination results and
• criteria based on age (for people aged 16 or over who are not and have not recently been pregnant, see table 3: criteria for stratification of risk from sepsis in people aged 16 or over who are in the community or in a custodial setting).</t>
  </si>
  <si>
    <t>1.11.1</t>
  </si>
  <si>
    <t>Recognise that people aged 16 or over with suspected sepsis in the community and in custodial settings are at:
• high risk of severe illness or death from sepsis if they meet any of the high risk criteria in table 3: criteria for stratification of risk from sepsis in people aged 16 or over who are in the community or in a custodial setting
• moderate to high risk of severe illness or death from sepsis if they meet any of the moderate to high risk criteria in table 3: criteria for stratification of risk from sepsis in people aged 16 or over who are in the community or in a custodial setting.</t>
  </si>
  <si>
    <t>1.11.2</t>
  </si>
  <si>
    <t>If people aged 16 or over with suspected sepsis in the community and in custodial settings do not meet any high or moderate to high risk criteria, see them as being at low risk of severe illness or death from sepsis.</t>
  </si>
  <si>
    <t>1.11.3</t>
  </si>
  <si>
    <t>In acute hospital settings, acute mental health settings and ambulances</t>
  </si>
  <si>
    <t>1.11.4</t>
  </si>
  <si>
    <t>When evaluating the risk of severe illness or death from sepsis in people aged 16 or over with suspected or confirmed infection, use clinical judgement to interpret the NEWS2 score and recognise that:
• a score of 7 or more suggests high risk of severe illness or death from sepsis
• a score of 5 or 6 suggests a moderate risk of severe illness or death from sepsis
• a score of 1 to 4 suggests a low risk of severe illness or death from sepsis
• a score of 0 suggests a very low risk of severe illness or death from sepsis 
• if a single parameter contributes 3 points to their NEWS2 score, request a high-priority review by a clinician with core competencies in the care of acutely ill patients (FY2 or above), for a definite decision on the person's level of risk of severe illness or death from sepsis.</t>
  </si>
  <si>
    <t>1.11.5</t>
  </si>
  <si>
    <t>Consider evaluating the person’s risk of severe illness or death from sepsis as being higher than suggested by their NEWS2 score alone if any of the following is present:
• mottled or ashen appearance
• non-blanching petechial or purpuric rash 
• cyanosis of skin, lips or tongue.</t>
  </si>
  <si>
    <t>1.11.6</t>
  </si>
  <si>
    <t>1.11.7</t>
  </si>
  <si>
    <t>When to recalculate a NEWS2 score</t>
  </si>
  <si>
    <t>Recalculate the NEWS2 score and re-evaluate risk of sepsis periodically, in line with the AoMRC statement on the initial antimicrobial treatment of sepsis (2022): 
• every 30 minutes, for those at high risk of severe illness or death from sepsis
• every hour, for those at moderate risk of severe illness or death from sepsis
• every 4 to 6 hours, for those at low risk of severe illness or death from sepsis
• when standard observations are carried out, in line with local protocol, for those at very low risk of severe illness or death from sepsis.</t>
  </si>
  <si>
    <t>1.11.8</t>
  </si>
  <si>
    <t>If there is deterioration or an unexpected change in the person's condition, recalculate the NEWS2 score and re-evaluate their risk of sepsis.</t>
  </si>
  <si>
    <t>1.11.9</t>
  </si>
  <si>
    <t>1.12 Managing suspected sepsis outside acute hospital settings</t>
  </si>
  <si>
    <t>1.12.1</t>
  </si>
  <si>
    <t>Pre-alert secondary care (through GP or ambulance service) when any high risk criteria are met in a person aged 16 or over with suspected sepsis in the community or in a custodial setting and transfer them immediately.</t>
  </si>
  <si>
    <t>1.12.2</t>
  </si>
  <si>
    <t>In acute mental health settings</t>
  </si>
  <si>
    <t>For people at high risk of severe illness or death from sepsis who are in an acute mental health setting, follow local emergency protocols on treatment and ambulance transfer.</t>
  </si>
  <si>
    <t>1.12.3</t>
  </si>
  <si>
    <t>Transfer by ambulance for people with consecutive NEWS2 scores of 5 or above</t>
  </si>
  <si>
    <t>1.12.4</t>
  </si>
  <si>
    <t>When deciding whether a time-critical transfer and pre-alerting the hospital is needed for someone aged 16 or over with consecutive NEWS2 scores of 5 or above and suspected or confirmed infection, take into account: 
• local guidelines and protocols in relation to clinician scope of practice 
• agreements on transfer to hospital
• advance care planning
• end of life care planning.</t>
  </si>
  <si>
    <t>1.12.5</t>
  </si>
  <si>
    <t>In ambulances and acute hospital settings, on taking over care for someone whose risk of severe illness or death from sepsis has originally been evaluated in the community or in a custodial setting, evaluate their risk of severe illness or death from sepsis using NEWS2.</t>
  </si>
  <si>
    <t>1.12.6</t>
  </si>
  <si>
    <t>In remote and rural locations where transfer time to emergency department is routinely more than 1 hour, ensure GPs have mechanisms in place to give antibiotics to people with high risk criteria in pre-hospital settings. For high risk criteria, see table 3: criteria for stratification of risk from sepsis in people aged 16 or over who are in the community or in a custodial setting.</t>
  </si>
  <si>
    <t>1.12.7</t>
  </si>
  <si>
    <t>1.12.8</t>
  </si>
  <si>
    <t>In community or custodial settings</t>
  </si>
  <si>
    <t>1.12.9</t>
  </si>
  <si>
    <t>1.12.10</t>
  </si>
  <si>
    <t>In acute mental health settings, assess people aged 16 or over who are at moderate risk of severe illness and death from sepsis (see recommendation 1.11.4 on evaluating risk of severe illness or death from sepsis) to:
• make a definitive diagnosis of their condition
• decide whether their condition can be treated safely outside hospital.</t>
  </si>
  <si>
    <t>1.12.11</t>
  </si>
  <si>
    <t>If a definitive diagnosis is not reached or the person’s condition cannot be treated safely outside an acute hospital setting, follow local emergency protocols on treatment and ambulance transfer.</t>
  </si>
  <si>
    <t>1.12.12</t>
  </si>
  <si>
    <t>1.12.13</t>
  </si>
  <si>
    <t>1.13 Managing suspected sepsis in acute hospital settings</t>
  </si>
  <si>
    <t>1.13.1</t>
  </si>
  <si>
    <t>High risk of severe illness or death from sepsis</t>
  </si>
  <si>
    <t>1.13.2</t>
  </si>
  <si>
    <t>Antibiotics</t>
  </si>
  <si>
    <t>1.13.3</t>
  </si>
  <si>
    <t>1.13.4</t>
  </si>
  <si>
    <t>For people aged 16 or over with a high risk of severe illness or death from sepsis and lactate of 2 mmol/litre or lower, consider giving an intravenous fluid bolus (in line with recommendations on intravenous fluids for people with suspected sepsis).</t>
  </si>
  <si>
    <t>1.13.5</t>
  </si>
  <si>
    <t>Recalculate the NEWS2 score periodically, in line with the recommendations on when to recalculate a NEWS2 score.</t>
  </si>
  <si>
    <t>1.13.6</t>
  </si>
  <si>
    <t>1.13.7</t>
  </si>
  <si>
    <t>Moderate risk of severe illness or death from sepsis</t>
  </si>
  <si>
    <t>For people aged 16 or over with moderate risk of severe illness or death from sepsis:
• carry out a venous blood test, including for:
    - blood gas, including glucose and lactate measurement
    - blood culture
    - full blood count
    - C-reactive protein
    - urea and electrolytes
    - creatinine
    - liver function tests
    - a clotting screen
• arrange for a clinician with core competencies in the care of acutely ill patients (FY2 level or above) to review the person’s condition and venous lactate results within 1 hour of the person being assessed as at moderate risk.</t>
  </si>
  <si>
    <t>1.13.8</t>
  </si>
  <si>
    <t>1.13.9</t>
  </si>
  <si>
    <t>For someone with a NEWS2 score of 5 or 6 and a single parameter contributing 3 points to their total NEWS2 score, use clinical judgement to determine the likely cause of the 3 points in one parameter. If the likely cause is: 
• the current infection, manage as high risk and give broad-spectrum antibiotic treatment in line with recommendation 1.13.3 
• something else (such as a pre-existing condition), manage as moderate risk and follow recommendation 1.13.9.</t>
  </si>
  <si>
    <t>1.13.10</t>
  </si>
  <si>
    <t>For people aged 16 or over at moderate risk of severe illness or death from sepsis:
• recalculate the NEWS2 score periodically, in line with the recommendations on when to recalculate a NEWS2 score 
• if there is deterioration or no improvement, escalate care to a clinician with core competencies in the care of acutely ill patients (FY2 level or above).</t>
  </si>
  <si>
    <t>1.13.11</t>
  </si>
  <si>
    <t>1.13.12</t>
  </si>
  <si>
    <t>Low risk of severe illness or death from sepsis</t>
  </si>
  <si>
    <t>For people aged 16 or over at low risk of severe illness or death from sepsis:
• arrange for registered health practitioner review within 1 hour of the person being assessed as at low risk
• perform blood tests if indicated.</t>
  </si>
  <si>
    <t>1.13.13</t>
  </si>
  <si>
    <t>1.13.14</t>
  </si>
  <si>
    <t>For someone with a NEWS2 score of 3 or 4 and a single parameter contributing 3 points to their total NEWS2 score, use clinical judgement to determine the likely cause of the 3 points in one parameter. If the likely cause is: 
• the current infection, manage as moderate or high risk and:
    - for moderate risk, give broad-spectrum antibiotic treatment in line with recommendation 1.13.9 
    - for high risk, give broad-spectrum antibiotic treatment in line with recommendation 1.13.3 
• something else (such as a pre-existing condition), manage as low risk and follow recommendation 1.13.14.</t>
  </si>
  <si>
    <t>1.13.15</t>
  </si>
  <si>
    <t>For people aged 16 or over at low risk of severe illness or death from sepsis:
• recalculate the NEWS2 score periodically, in line with the recommendations on when to recalculate a NEWS2 score 
• if there is deterioration or no improvement, escalate care to a clinician with core competencies in the care of acutely ill patients (FY2 level or above).</t>
  </si>
  <si>
    <t>1.13.16</t>
  </si>
  <si>
    <t>Very low risk of severe illness or death from sepsis</t>
  </si>
  <si>
    <t>A person is at very low risk of severe illness or death from sepsis if they have suspected or confirmed infection and a NEWS2 score of 0 (see recommendation 1.11.4 on evaluating risk of severe illness or death from sepsis).</t>
  </si>
  <si>
    <t>For people who are at very low risk of severe illness or death from sepsis:
• arrange for review by a registered health practitioner
• use clinical judgement to manage their condition and escalate if appropriate
• recalculate the NEWS2 score periodically, in line with the recommendations on when to recalculate a NEWS2 score.</t>
  </si>
  <si>
    <t>1.13.17</t>
  </si>
  <si>
    <t>1.13.18</t>
  </si>
  <si>
    <t>Antibiotic therapy, intravenous fluid and oxygen</t>
  </si>
  <si>
    <t>1.14 Choice of antibiotic therapy for people with suspected sepsis</t>
  </si>
  <si>
    <t>Everyone</t>
  </si>
  <si>
    <t>When the source of infection is confirmed or microbiological results are available:
• review the choice of antibiotic(s) and
• change the antibiotic(s) according to results, using a narrower-spectrum antibiotic, if appropriate.</t>
  </si>
  <si>
    <t>1.14.1</t>
  </si>
  <si>
    <t>For all people with suspected sepsis and a clear source of infection, use existing local antimicrobial guidance.</t>
  </si>
  <si>
    <t>1.14.2</t>
  </si>
  <si>
    <t>If meningococcal disease is specifically suspected (fever and purpuric rash), give appropriate doses of: 
• parenteral benzyl penicillin in community settings and 
• intravenous ceftriaxone in hospital settings. 
[This recommendation is adapted from NICE's guideline on bacterial meningitis and meningococcal disease.]</t>
  </si>
  <si>
    <t>1.14.3</t>
  </si>
  <si>
    <t>Follow the recommendations in NICE's guideline on antimicrobial stewardship: systems and processes for effective antimicrobial medicine use when prescribing and using antibiotics to treat people with suspected or confirmed sepsis.</t>
  </si>
  <si>
    <t>1.14.4</t>
  </si>
  <si>
    <t>Newborn babies under 28 days</t>
  </si>
  <si>
    <t>Treat newborn babies under 28 days presenting in hospital with suspected sepsis in their first 72 hours with intravenous benzylpenicillin and gentamicin.</t>
  </si>
  <si>
    <t>1.14.5</t>
  </si>
  <si>
    <t>Treat newborn babies under 28 days who are more than 40 weeks corrected gestational age who present with community acquired sepsis with ceftriaxone 50 mg/kg unless already receiving an intravenous calcium infusion at the time. If 40 weeks corrected gestational age or below or receiving an intravenous calcium infusion use cefotaxime 50 mg/kg every 6 to 12 hours, depending on the age of the baby.</t>
  </si>
  <si>
    <t>1.14.6</t>
  </si>
  <si>
    <t>Under 3 months old</t>
  </si>
  <si>
    <t>For children younger than 3 months, give an additional antibiotic active against listeria (for example, ampicillin or amoxicillin).</t>
  </si>
  <si>
    <t>1.14.7</t>
  </si>
  <si>
    <t>Under 18s excluding newborn babies</t>
  </si>
  <si>
    <t>For people under 18 years (excluding newborn babies under 28 days) with suspected community acquired sepsis of any cause give ceftriaxone 80 mg/kg once a day with a maximum dose of 4 g daily at any age. For newborn babies under 28 days, see recommendation 1.14.6.</t>
  </si>
  <si>
    <t>1.14.8</t>
  </si>
  <si>
    <t>For people under 18 years (excluding newborn babies under 28 days) with suspected sepsis who are already in hospital, or who are known to have previously been infected with or colonised with ceftriaxone-resistant bacteria, consult local guidelines for choice of antibiotic. For newborn babies under 28 days, see recommendation 1.14.5.</t>
  </si>
  <si>
    <t>1.14.9</t>
  </si>
  <si>
    <t>People aged 18 or over</t>
  </si>
  <si>
    <t>For people aged 18 years and over who need an empirical intravenous antimicrobial for suspected sepsis but who have no confirmed diagnosis, use an intravenous antimicrobial from the agreed local formulary and in line with local (where available) or national guidelines.</t>
  </si>
  <si>
    <t>1.14.10</t>
  </si>
  <si>
    <t>1.15 Intravenous fluids for people with suspected sepsis</t>
  </si>
  <si>
    <t>Type of fluid</t>
  </si>
  <si>
    <t>If newborn babies under 28 days need intravenous fluid resuscitation, use glucose-free crystalloids that contain sodium in the range 130 to 154 mmol/litre, with a bolus of 10 to 20 ml/kg over less than 10 minutes. [This recommendation is from NICE's guideline on intravenous fluid therapy in children and young people in hospital.]</t>
  </si>
  <si>
    <t>1.15.1</t>
  </si>
  <si>
    <t>If people up to 16 years need intravenous fluid resuscitation, use glucose-free crystalloids that contain sodium in the range 130 to 154 mmol/litre, with a bolus of 10 ml/kg over less than 10 minutes. Take into account pre-existing conditions (for example, cardiac disease or kidney disease), because smaller fluid volumes may be needed. [This recommendation is from NICE's guideline on intravenous fluid therapy in children and young people in hospital.]</t>
  </si>
  <si>
    <t>1.15.2</t>
  </si>
  <si>
    <t>If people over 16 years need intravenous fluid resuscitation, use crystalloids that contain sodium in the range 130 to 154 mmol/litre with a bolus of 500 ml over less than 15 minutes. [This recommendation is from NICE's guideline on intravenous fluid therapy in adults in hospital.]</t>
  </si>
  <si>
    <t>1.15.3</t>
  </si>
  <si>
    <t>Consider human albumin solution 4 to 5% for fluid resuscitation only in patients with sepsis and shock.</t>
  </si>
  <si>
    <t>1.15.4</t>
  </si>
  <si>
    <t>Do not use starch-based solutions or hydroxyethyl starches for fluid resuscitation for people with sepsis.</t>
  </si>
  <si>
    <t>1.15.5</t>
  </si>
  <si>
    <t>Mode of delivery</t>
  </si>
  <si>
    <t>Use a pump, or syringe if no pump is available, to deliver intravenous fluids for resuscitation to children under 12 with suspected sepsis who need fluids in bolus form.</t>
  </si>
  <si>
    <t>1.15.6</t>
  </si>
  <si>
    <t>If using a pump or flow controller to deliver intravenous fluids for resuscitation to people over 12 years with suspected sepsis who need fluids in bolus form ensure device is capable of delivering fluid at required rate for example at least 2000 ml/hour in adults.</t>
  </si>
  <si>
    <t>1.15.7</t>
  </si>
  <si>
    <t>When to deliver a second bolus</t>
  </si>
  <si>
    <t>Reassess the patient after completion of the intravenous fluid bolus, and if no improvement give a second bolus. If there is no improvement after a second bolus:
• for people under 16 and people who are or have recently been pregnant, alert a consultant to attend in person (in line with recommendations 1.7.11 and 1.10.9)
• for people over 16 who are not pregnant or have not recently been pregnant, ensure the senior clinical decision maker attends in person (in line with recommendation 1.13.7).</t>
  </si>
  <si>
    <t>1.15.8</t>
  </si>
  <si>
    <t>1.16 Using oxygen for people with suspected sepsis</t>
  </si>
  <si>
    <t>Give oxygen to achieve a target saturation of 94−98% for people aged 18 years and over or 88−92% for those at risk of hypercapnic respiratory failure.</t>
  </si>
  <si>
    <t>1.16.1</t>
  </si>
  <si>
    <t>1.16.2</t>
  </si>
  <si>
    <t>Finding the source of infection</t>
  </si>
  <si>
    <t>1.17 Everyone</t>
  </si>
  <si>
    <t>Tailor investigations of the sources of infection to the person’s clinical history and to findings from examination.</t>
  </si>
  <si>
    <t>1.17.1</t>
  </si>
  <si>
    <t>1.17.2</t>
  </si>
  <si>
    <t>Consider imaging of the abdomen and pelvis if no likely source of infection is identified after clinical examination and initial tests.</t>
  </si>
  <si>
    <t>1.17.3</t>
  </si>
  <si>
    <t>1.17.4</t>
  </si>
  <si>
    <t>1.18 Children aged 3 months or less</t>
  </si>
  <si>
    <t>1.18.1</t>
  </si>
  <si>
    <t>Information and support for all people with suspected sepsis</t>
  </si>
  <si>
    <t>1.19 Communicating and sharing information</t>
  </si>
  <si>
    <t>In discussions with people with suspected sepsis or their family or carers, and when sharing information with them: 
• follow the recommendations in NICE’s guidelines on patient experience in adult NHS services and babies, children and young people’s experience of healthcare
• ensure that the information given supports shared decision making, and follow the recommendations in NICE’s guideline on shared decision making
• tailor the timing, content and delivery of information to the person’s needs and preferences, paying particular attention to people with additional needs such as autism or learning disabilities, or people whose first language is not English.</t>
  </si>
  <si>
    <t>1.19.1</t>
  </si>
  <si>
    <t>1.20 People who have sepsis and their families and carers</t>
  </si>
  <si>
    <t>Ensure a care team member is nominated to give information to families and carers, particularly in emergency situations such as in the emergency department. This should include:
• an explanation that the person has sepsis, and what this means
• an explanation of any investigations and the management plan
• regular and timely updates on treatment, care and progress.</t>
  </si>
  <si>
    <t>1.20.1</t>
  </si>
  <si>
    <t>Ensure information is given without using medical jargon. Check regularly that people understand the information and explanations they are given.</t>
  </si>
  <si>
    <t>1.20.2</t>
  </si>
  <si>
    <t>Give people with sepsis and their family members and carers opportunities to ask questions about diagnosis, treatment options, prognosis and complications. Be willing to repeat any information as needed.</t>
  </si>
  <si>
    <t>1.20.3</t>
  </si>
  <si>
    <t>Give people with sepsis and their families and carers information about national charities and support groups that provide information about sepsis and the causes of sepsis.</t>
  </si>
  <si>
    <t>1.20.4</t>
  </si>
  <si>
    <t>1.21 Information at discharge for people assessed for suspected sepsis, but not diagnosed with sepsis</t>
  </si>
  <si>
    <t>Give people who have been assessed for sepsis but have been discharged without a diagnosis of sepsis (and their family or carers, if appropriate) verbal and written information about: 
• what sepsis is, and why it was suspected
• what tests and investigations have been done
• instructions about which symptoms to monitor
• when to get medical attention if their illness continues
• how to get medical attention if they need to seek help urgently.</t>
  </si>
  <si>
    <t>1.21.1</t>
  </si>
  <si>
    <t>Confirm that people understand the information they have been given, and what actions they should take to get help if they need it.</t>
  </si>
  <si>
    <t>1.21.2</t>
  </si>
  <si>
    <t>1.22 Information at discharge for people at increased risk of sepsis</t>
  </si>
  <si>
    <t>Ensure people who are at increased risk of sepsis (for example after surgery) are told before discharge about symptoms that should prompt them to get medical attention and how to get it.</t>
  </si>
  <si>
    <t>1.22.1</t>
  </si>
  <si>
    <t>See NICE’s guideline on neutropenic sepsis for information for people with neutropenic sepsis.</t>
  </si>
  <si>
    <t>1.23 Information at discharge for people who have had sepsis</t>
  </si>
  <si>
    <t>Ensure people and their families and carers have been informed that they have had sepsis.</t>
  </si>
  <si>
    <t>1.23.1</t>
  </si>
  <si>
    <t>Ensure discharge notifications to GPs include the diagnosis of sepsis.</t>
  </si>
  <si>
    <t>1.23.2</t>
  </si>
  <si>
    <t>Give people who have had sepsis (and their families and carers, when appropriate) opportunities to discuss their concerns. These may include:
• why they developed sepsis
• whether they are likely to develop sepsis again
• if more investigations are necessary
• details of any community care needed, for example, related to peripherally inserted central venous catheters (PICC) lines or other intravenous catheters
• what they should expect during recovery
• arrangements for follow-up, including specific critical care follow up if relevant
• possible short-term and long-term problems.</t>
  </si>
  <si>
    <t>1.23.3</t>
  </si>
  <si>
    <t>Give people who have had sepsis and their families and carers information about national charities and support groups that provide information about sepsis and causes of sepsis.</t>
  </si>
  <si>
    <t>1.23.4</t>
  </si>
  <si>
    <t>Advise carers they have a legal right to have a carer’s assessment of their needs, and give them information on how they can get this.
Training and education</t>
  </si>
  <si>
    <t>1.23.5</t>
  </si>
  <si>
    <t>See NICE’s guideline on rehabilitation after critical illness in adults for recommendations on rehabilitation and follow up after critical illness.</t>
  </si>
  <si>
    <t>See NICE’s guideline on bacterial meningitis and meningococcal disease for follow-up of people who have had meningococcal disease.</t>
  </si>
  <si>
    <t>Training and education</t>
  </si>
  <si>
    <t>1.24 Healthcare staff involved in assessing clinical condition</t>
  </si>
  <si>
    <t>Ensure all healthcare staff and students involved in assessing people's clinical condition are given regular, appropriate training in identifying people who might have sepsis. This includes primary, community care and hospital staff including those working in care homes.</t>
  </si>
  <si>
    <t>1.24.1</t>
  </si>
  <si>
    <t>1.25 Healthcare professionals involved in triage or early management</t>
  </si>
  <si>
    <t>Ensure all healthcare professionals involved in triage or early management are given regular appropriate training in identifying, assessing and managing suspected sepsis. This should include:
• risk stratification strategies
• local protocols for early treatments, including antibiotics and intravenous fluids
• criteria and pathways for escalation, in line with their health care setting.</t>
  </si>
  <si>
    <t>1.25.1</t>
  </si>
  <si>
    <t>Take into account that people in the following groups are at higher risk of developing sepsis:
• the very young (under 1 year) and older people (over 75 years), or people who are very frail
• people who have impaired immune systems because of illness or drugs, including:
    - people having treatment for cancer with chemotherapy 
    - people who have impaired immune function (for example, people with diabetes, people who have had a splenectomy, or people with sickle cell disease)
    - people taking long-term steroids
    - people taking immunosuppressant drugs to treat non-malignant disorders such as rheumatoid arthritis 
• people who have had surgery, or other invasive procedures, in the past 6 weeks
• people with any breach of skin integrity (for example, cuts, burns, blisters or skin infections)
• people who misuse drugs intravenously
• people with indwelling lines or catheters. 
See also recommendation 1.1.10 on when to suspect neutropenic sepsis.</t>
  </si>
  <si>
    <t xml:space="preserve">Take into account that if peripheral oxygen saturation is difficult to measure in a person with suspected sepsis, this may indicate poor peripheral circulation because of shock. 
</t>
  </si>
  <si>
    <t>Table 1: Criteria for stratification of risk of severe illness or death from sepsis in children under 5</t>
  </si>
  <si>
    <t>Category</t>
  </si>
  <si>
    <t>Behaviour</t>
  </si>
  <si>
    <t>Respiratory</t>
  </si>
  <si>
    <t>Circulation and hydration</t>
  </si>
  <si>
    <t>Skin</t>
  </si>
  <si>
    <t>Temperature</t>
  </si>
  <si>
    <t>Other</t>
  </si>
  <si>
    <t>Age</t>
  </si>
  <si>
    <t>Any</t>
  </si>
  <si>
    <t>Under 1 year</t>
  </si>
  <si>
    <t>1 to 2 years</t>
  </si>
  <si>
    <t>3 to 4 years</t>
  </si>
  <si>
    <t>Under 3 months</t>
  </si>
  <si>
    <t>3 to 6 months</t>
  </si>
  <si>
    <t>High risk criteria</t>
  </si>
  <si>
    <t>Moderate to high risk criteria</t>
  </si>
  <si>
    <t>No response to social cues
Appears ill to a healthcare professional
Does not wake, or if roused does not stay awake
Weak high-pitched or continuous cry</t>
  </si>
  <si>
    <t>Not responding normally to social cues
No smile
Wakes only with prolonged stimulation
Decreased activity
Parent or carer concern that child is behaving differently from usual</t>
  </si>
  <si>
    <t>Oxygen saturation of less than 92% in air or increased oxygen requirement over baseline
Nasal flaring
See recommendation 1.4.10 for safety warnings about the use of pulse oximeters</t>
  </si>
  <si>
    <t>Grunting
Apnoea
Oxygen saturation of less than 90% in air or increased oxygen requirement over baseline
See recommendation 1.4.10 for safety warnings about the use of pulse oximeters</t>
  </si>
  <si>
    <t>Raised respiratory rate: 60 breaths per minute or more</t>
  </si>
  <si>
    <t>Raised respiratory rate: 50 to 59 breaths per minute</t>
  </si>
  <si>
    <t>Raised respiratory rate: 50 breaths per minute or more</t>
  </si>
  <si>
    <t>Raised respiratory rate: 40 to 49 breaths per minute</t>
  </si>
  <si>
    <t>Raised respiratory rate: 40 breaths per minute or more</t>
  </si>
  <si>
    <t>Raised respiratory rate: 35 to 39 breaths per minute</t>
  </si>
  <si>
    <t>Bradycardia: heart rate less than 60 beats per minute</t>
  </si>
  <si>
    <t>Capillary refill time of 3 seconds or more
Reduced urine output
For catheterised patients, passed less than 1 ml/kg of urine per hour</t>
  </si>
  <si>
    <t>Rapid heart rate: 160 beats per minute or more</t>
  </si>
  <si>
    <t>Rapid heart rate: 150 to 159 beats per minute</t>
  </si>
  <si>
    <t>Rapid heart rate: 150 beats per minute or more</t>
  </si>
  <si>
    <t>Rapid heart rate: 140 to 149 beats per minute</t>
  </si>
  <si>
    <t>Rapid heart rate: 140 beats per minute or more</t>
  </si>
  <si>
    <t>Rapid heart rate: 130 to 139 beats per minute</t>
  </si>
  <si>
    <t>Mottled or ashen appearance
Cyanosis of skin, lips or tongue
Non-blanching petechial or purpuric rash
For signs and symptoms of meningococcal disease, see the NICE guideline on bacterial meningitis and meningococcal disease</t>
  </si>
  <si>
    <t>Pallor of skin, lips or tongue</t>
  </si>
  <si>
    <t>Less than 36ºC</t>
  </si>
  <si>
    <t>-</t>
  </si>
  <si>
    <t>38°C or more</t>
  </si>
  <si>
    <t>39°C or more</t>
  </si>
  <si>
    <t>Leg pain
Cold hands or feet</t>
  </si>
  <si>
    <t>Be aware that some pulse oximeters can underestimate or overestimate oxygen saturation levels, especially if the saturation level is borderline. Overestimation has been reported in people with dark skin. See also the NHS England Patient Safety Alert on the risk of harm from inappropriate placement of pulse oximeter probes.</t>
  </si>
  <si>
    <t>Table 2: Criteria for stratification of risk of severe illness or death from sepsis in children aged 5 to 11 years</t>
  </si>
  <si>
    <t>Aged 5 years</t>
  </si>
  <si>
    <t>Aged 6 to 7 years</t>
  </si>
  <si>
    <t>Aged 8 to 11 years</t>
  </si>
  <si>
    <t>Objective evidence of altered behaviour or mental state
Appears ill to a healthcare professional
Does not wake or if roused does not stay awake</t>
  </si>
  <si>
    <t>Not behaving normally
Decreased activity
Parent or carer concern that the child is behaving differently from usual</t>
  </si>
  <si>
    <t>Oxygen saturation of less than 90% in air or increased oxygen requirement over baseline
See recommendation 1.4.10 for safety warnings about the use of pulse oximeters</t>
  </si>
  <si>
    <t>Oxygen saturation of less than 92% in air or increased oxygen requirement over baseline
See recommendation 1.4.10 for safety warnings about the use of pulse oximeters</t>
  </si>
  <si>
    <t>Raised respiratory rate: 29 breaths per minute or more</t>
  </si>
  <si>
    <t>Raised respiratory rate: 24 to 28 breaths per minute</t>
  </si>
  <si>
    <t>Raised respiratory rate: 27 breaths per minute or more</t>
  </si>
  <si>
    <t>Raised respiratory rate: 24 to 26 breaths per minute</t>
  </si>
  <si>
    <t>Raised respiratory rate: 25 breaths per minute or more</t>
  </si>
  <si>
    <t>Raised respiratory rate: 22 to 24 breaths per minute</t>
  </si>
  <si>
    <t>Heart rate less than 60 beats per minute</t>
  </si>
  <si>
    <t>Raised heart rate: 130 beats per minute or more</t>
  </si>
  <si>
    <t>Raised heart rate: 120 beats per minute or more</t>
  </si>
  <si>
    <t>Raised heart rate: 115 beats per minute or more</t>
  </si>
  <si>
    <t>Tympanic temperature less than 36°C</t>
  </si>
  <si>
    <t>Raised heart rate: 120 to 129 beats per minute</t>
  </si>
  <si>
    <t>Raised heart rate: 110 to 119 beats per minute</t>
  </si>
  <si>
    <t>Raised heart rate: 105 to 114 beats per minute</t>
  </si>
  <si>
    <t>Table 3: Criteria for stratification of risk of severe illness or death from sepsis in children (in any settings) aged 12 to 15, and in people</t>
  </si>
  <si>
    <t xml:space="preserve"> aged 16 or above if they are in community or custodial settings or if they are in an acute setting and are or have recently been pregnant</t>
  </si>
  <si>
    <t>History</t>
  </si>
  <si>
    <t>Blood pressure</t>
  </si>
  <si>
    <t>Objective evidence of new altered mental state</t>
  </si>
  <si>
    <t>History from patient, friend or relative of new onset of altered behaviour or mental state
History of acute deterioration of functional ability
Impaired immune system (illness or drugs including oral steroids)
Trauma, surgery or invasive procedures in the last 6 weeks</t>
  </si>
  <si>
    <t>Raised respiratory rate: 25 breaths per minute or more
New need for oxygen (40% FiO2 or more) to maintain saturation more than 92% (or more than 88% in known chronic obstructive pulmonary disease)
See recommendation 1.4.10 for safety warnings about the use of pulse oximeters</t>
  </si>
  <si>
    <t>Raised respiratory rate: 21 to 24 breaths per minute</t>
  </si>
  <si>
    <t>Systolic blood pressure 91 to 100 mmHg</t>
  </si>
  <si>
    <t>Systolic blood pressure 90 mmHg or less or systolic blood pressure more than 40mmHg below normal</t>
  </si>
  <si>
    <t>Raised heart rate: 91 to 130 beats per minute (100 to 130 beats per minute in pregnancy) or new-onset arrhythmia
Not passed urine in the past 12 to 18 hours
For catheterised patients, passed 0.5 ml/kg to 1 ml/kg of urine per hour</t>
  </si>
  <si>
    <t>Raised heart rate: more than 130 beats per minute
Not passed urine in previous 18 hours.
For catheterised patients, passed less than 0.5 ml/kg of urine per hour</t>
  </si>
  <si>
    <t>Signs of potential infection, including redness, swelling or discharge at surgical site or breakdown of wound</t>
  </si>
  <si>
    <t>Refer people under 16 with suspected sepsis for emergency medical care if:
• they meet any high risk criteria (see tables 1, 2 and 3: criteria for stratification of risk from sepsis in children and young people under 16) or
• their immunity is impaired by drugs or illness and they meet any moderate to high risk criteria.
Use the most appropriate means of transport (usually 999 ambulance).
Emergency care requires facilities for resuscitation to be available and, depending on local services, may be emergency department, medical admissions unit and paediatric ambulatory unit or paediatric medical admissions unit.</t>
  </si>
  <si>
    <t>In remote and rural locations where combined transfer and handover times to emergency department are greater than 1 hour:
• ambulance services should consider whether they need to put mechanisms in place to be able to give antibiotics to people with high risk criteria if antibiotics have not been given before by a GP (see recommendation 1.5.2 on evaluating risk level)
• paramedics who are thinking about giving antibiotics should follow local guidelines or seek advice from more senior colleagues, if needed. 
See also the recommendations on choice of antibiotic therapy for people with suspected sepsis.</t>
  </si>
  <si>
    <t>For people under 16 who have suspected sepsis and meet 1 or more high risk criteria:
• arrange for the senior clinical decision maker to immediately assess the person’s condition and think about alternative diagnoses to sepsis 
• carry out a venous blood test, including for:
    - blood gas, including glucose and lactate measurement
    - blood culture
    - full blood count
    - C-reactive protein
    - urea and electrolytes
    - creatinine
    - liver function tests
    - a clotting screen
• give a broad-spectrum antimicrobial at the maximum recommended dose, without delay (within 1 hour of identifying that they meet any high risk criteria), if antibiotics have not already been given for this episode of sepsis
• discuss with a consultant. 
Also see the recommendations on finding the source of infection and choice of antibiotic therapy.</t>
  </si>
  <si>
    <r>
      <t>Give parenteral antibiotics to children under 3 months as follows:
• children younger than 1 month with fever
• all children aged 1 to 3 months with fever who appear unwell
• children aged 1 to 3 months with white blood cell count less than 5×10</t>
    </r>
    <r>
      <rPr>
        <vertAlign val="superscript"/>
        <sz val="12"/>
        <color rgb="FF000000"/>
        <rFont val="Inter"/>
      </rPr>
      <t>9</t>
    </r>
    <r>
      <rPr>
        <sz val="12"/>
        <color rgb="FF000000"/>
        <rFont val="Inter"/>
      </rPr>
      <t>/litre or greater than 15×10</t>
    </r>
    <r>
      <rPr>
        <vertAlign val="superscript"/>
        <sz val="12"/>
        <color rgb="FF000000"/>
        <rFont val="Inter"/>
      </rPr>
      <t>9</t>
    </r>
    <r>
      <rPr>
        <sz val="12"/>
        <color rgb="FF000000"/>
        <rFont val="Inter"/>
      </rPr>
      <t>/litre.
[This recommendation is from NICE’s guideline on fever in under 5s.]</t>
    </r>
  </si>
  <si>
    <t>For children under 12 with suspected sepsis, any high risk criteria and lactate over 4 mmol/litre:
• give intravenous fluid bolus without delay (within 1 hour of identifying that they meet any high risk criteria), in line with recommendations on intravenous fluids for people with suspected sepsis and
• refer to a critical care specialist or team for them to review the management of the person’s condition, including their need for central venous access and initiation of inotropes or vasopressors.
Referral may be a formal referral process or discussion with a specialist in intensive care or intensive care outreach team.</t>
  </si>
  <si>
    <t>For children under 12 with suspected sepsis and 2 or more moderate to high risk criteria:
• carry out a venous blood test, including for:
    - blood gas, including glucose and lactate measurement
    - blood culture
    - full blood count
    - C-reactive protein
    - urea and electrolytes
    - creatinine
    - liver function tests
    - a clotting screen
• arrange for a clinician to review the child’s condition and venous lactate results within 1 hour of meeting 2 or more moderate to high risk criteria.
A ‘clinician’ should be a medically qualified practitioner or equivalent who has antibiotic prescribing responsibilities.</t>
  </si>
  <si>
    <r>
      <t>For children and young people aged 12 to 15 with suspected sepsis and</t>
    </r>
    <r>
      <rPr>
        <b/>
        <sz val="12"/>
        <color rgb="FF000000"/>
        <rFont val="Inter"/>
      </rPr>
      <t xml:space="preserve"> either</t>
    </r>
    <r>
      <rPr>
        <sz val="12"/>
        <color rgb="FF000000"/>
        <rFont val="Inter"/>
      </rPr>
      <t xml:space="preserve"> 2 or more moderate to high risk criteria</t>
    </r>
    <r>
      <rPr>
        <b/>
        <sz val="12"/>
        <color rgb="FF000000"/>
        <rFont val="Inter"/>
      </rPr>
      <t xml:space="preserve"> or</t>
    </r>
    <r>
      <rPr>
        <sz val="12"/>
        <color rgb="FF000000"/>
        <rFont val="Inter"/>
      </rPr>
      <t xml:space="preserve"> systolic blood pressure 91 to 100 mmHg:
• carry out a venous blood test, including for:
    - blood gas, including glucose and lactate measurement
    - blood culture
    - full blood count
    - C-reactive protein
    - urea and electrolytes
    - creatinine
    - liver function tests
    - a clotting screen
• arrange for a clinician to review the person’s condition and venous lactate results within 1 hour of meeting 2 or more moderate to high risk criteria.
A ‘clinician’ should be a medically qualified practitioner or equivalent who has antibiotic prescribing responsibilities.</t>
    </r>
  </si>
  <si>
    <t>For people under 16 with suspected sepsis who meet only 1 moderate to high risk criterion:
• arrange for clinician review within 1 hour of meeting a moderate to high risk criterion and
• perform blood tests if indicated.
A ‘clinician’ should be a medically qualified practitioner or equivalent who has antibiotic prescribing responsibilities.</t>
  </si>
  <si>
    <t>For children and young people aged 12 to 15 with suspected sepsis who meet only 1 moderate to high risk criterion, have lactate of less than 2 mmol/litre and no evidence of acute kidney injury, and in whom a definitive condition cannot be identified:
• repeat structured assessment at least hourly
• ensure a senior clinical decision maker reviews the person’s condition and need for antibiotics within 3 hours of meeting moderate to high risk criterion.
For definition of acute kidney injury, see NICE’s guideline on acute kidney injury.</t>
  </si>
  <si>
    <t>For people under 16 who have suspected sepsis and meet no high risk or moderate to high risk criteria:
• arrange for clinician review
• use clinical judgement to manage their condition.
A ‘clinician’ should be a medically qualified practitioner or equivalent who has antibiotic prescribing responsibilities.</t>
  </si>
  <si>
    <t xml:space="preserve">Before discharging people who have been assessed for suspected sepsis, provide information on:
• the management of their definitive condition (if identified) and 
• warning signs for sepsis (see information at discharge for people assessed for suspected sepsis). </t>
  </si>
  <si>
    <t>If they meet any high risk criteria, refer people aged 16 or over with suspected sepsis who are or were recently pregnant and are outside acute hospital settings for emergency medical care (see table 3: criteria for stratification of risk from sepsis in people who are or have recently been pregnant). 
Use the most appropriate means of transport (usually 999 ambulance).
Emergency care requires facilities for resuscitation to be available and, depending on local services, may be an emergency department or medical admissions unit and, for children and young people, a paediatric ambulatory unit or paediatric medical admissions unit.</t>
  </si>
  <si>
    <t>In remote and rural locations where combined transfer and handover times to emergency department are greater than 1 hour:
• ambulance services should consider whether they need to put mechanisms in place to be able to give antibiotics to people with high risk criteria if antibiotics have not been given before by a GP (see recommendation 1.8.2 on evaluating risk of severe illness or death from sepsis)
• paramedics who are thinking about giving antibiotics should follow local guidelines or seek advice from more senior colleagues, if needed. 
See also the recommendations on choice of antibiotic therapy for people with suspected sepsis.</t>
  </si>
  <si>
    <t>Assess people aged 16 or over with suspected sepsis who are or have recently been pregnant, are outside acute hospital settings, and meet any moderate to high risk criteria to:
• make a definitive diagnosis of their condition
• decide whether their condition can be treated safely outside hospital.
If a definitive diagnosis is not reached or the person’s condition cannot be treated safely outside an acute hospital setting, refer them urgently for emergency care.</t>
  </si>
  <si>
    <t>For people aged 16 or over with suspected sepsis who are or have recently been pregnant and meet 1 or more high risk criteria:
• arrange for the senior clinical decision maker to urgently assess the person’s condition and think about alternative diagnoses to sepsis 
• carry out a venous blood test, including for:
    - blood gas, including glucose and lactate measurement
    - blood culture
    - full blood count
    - C-reactive protein
    - urea and electrolytes
    - creatinine
    - liver function tests
    - a clotting screen
• give a broad-spectrum antimicrobial at the maximum recommended dose without delay (within 1 hour of identifying that they meet any high risk criteria), if antibiotics have not already been given for this episode of sepsis 
• discuss with a consultant. 
Also see the recommendations on finding the source of infection and choice of antibiotic therapy.</t>
  </si>
  <si>
    <r>
      <t xml:space="preserve">For people aged 16 or over with suspected sepsis who are or have recently been pregnant, meet any high risk criteria and have </t>
    </r>
    <r>
      <rPr>
        <b/>
        <sz val="12"/>
        <color rgb="FF000000"/>
        <rFont val="Inter"/>
      </rPr>
      <t>either</t>
    </r>
    <r>
      <rPr>
        <sz val="12"/>
        <color rgb="FF000000"/>
        <rFont val="Inter"/>
      </rPr>
      <t xml:space="preserve"> lactate over 4 mmol/litre</t>
    </r>
    <r>
      <rPr>
        <b/>
        <sz val="12"/>
        <color rgb="FF000000"/>
        <rFont val="Inter"/>
      </rPr>
      <t xml:space="preserve"> or</t>
    </r>
    <r>
      <rPr>
        <sz val="12"/>
        <color rgb="FF000000"/>
        <rFont val="Inter"/>
      </rPr>
      <t xml:space="preserve"> systolic blood pressure less than 90 mmHg:
• give intravenous fluid bolus without delay (within 1 hour of identifying that they meet any high risk criteria), in line with recommendations on intravenous fluids for people with suspected sepsis and
• refer to a critical care specialist or team for them to review the management of the person’s condition, including their need for central venous access and initiation of inotropes or vasopressors.
Referral may be a formal referral process or discussion with a specialist in intensive care or intensive care outreach team.</t>
    </r>
  </si>
  <si>
    <r>
      <t xml:space="preserve">For people aged 16 or over with suspected sepsis who are or have recently been pregnant and </t>
    </r>
    <r>
      <rPr>
        <b/>
        <sz val="12"/>
        <color rgb="FF000000"/>
        <rFont val="Inter"/>
      </rPr>
      <t>either</t>
    </r>
    <r>
      <rPr>
        <sz val="12"/>
        <color rgb="FF000000"/>
        <rFont val="Inter"/>
      </rPr>
      <t xml:space="preserve"> meet 2 or more moderate to high risk criteria </t>
    </r>
    <r>
      <rPr>
        <b/>
        <sz val="12"/>
        <color rgb="FF000000"/>
        <rFont val="Inter"/>
      </rPr>
      <t>or</t>
    </r>
    <r>
      <rPr>
        <sz val="12"/>
        <color rgb="FF000000"/>
        <rFont val="Inter"/>
      </rPr>
      <t xml:space="preserve"> have systolic blood pressure 91 to 100 mmHg:
•  carry out a venous blood test, including for:
    - blood gas, including glucose and lactate measurement
    - blood culture
    - full blood count
    - C-reactive protein
    - urea and electrolytes
    - creatinine
    - liver function tests
    - a clotting screen
• arrange for a clinician to review the person’s condition and venous lactate results within 1 hour of meeting 2 or more moderate to high risk criteria.
A ‘clinician’ should be a medically qualified practitioner or equivalent who has antibiotic prescribing responsibilities.</t>
    </r>
  </si>
  <si>
    <r>
      <t xml:space="preserve">For people aged 16 or over with suspected sepsis who are or have recently been pregnant, meet 2 or more moderate to high risk criteria and have </t>
    </r>
    <r>
      <rPr>
        <b/>
        <sz val="12"/>
        <color rgb="FF000000"/>
        <rFont val="Inter"/>
      </rPr>
      <t>either</t>
    </r>
    <r>
      <rPr>
        <sz val="12"/>
        <color rgb="FF000000"/>
        <rFont val="Inter"/>
      </rPr>
      <t xml:space="preserve"> lactate over 2 mmol/litre </t>
    </r>
    <r>
      <rPr>
        <b/>
        <sz val="12"/>
        <color rgb="FF000000"/>
        <rFont val="Inter"/>
      </rPr>
      <t>or</t>
    </r>
    <r>
      <rPr>
        <sz val="12"/>
        <color rgb="FF000000"/>
        <rFont val="Inter"/>
      </rPr>
      <t xml:space="preserve"> evidence of acute kidney injury, treat their condition as if it met 1 or more high risk criteria.
For definition of acute kidney injury, see NICE’s guideline on acute kidney injury.</t>
    </r>
  </si>
  <si>
    <t>For people aged 16 or over with suspected sepsis who are or have recently been pregnant and meet only 1 moderate to high risk criterion:
• arrange for clinician review within 1 hour of meeting a moderate to high risk criterion 
• perform blood tests if indicated.
A ‘clinician’ should be a medically qualified practitioner or equivalent who has antibiotic prescribing responsibilities.</t>
  </si>
  <si>
    <t>For people aged 16 or over with suspected sepsis who are or have recently been pregnant and meet no high risk or moderate to high risk criteria:
• arrange for clinician review
• use clinical judgement to manage their condition. 
A ‘clinician’ should be a medically qualified practitioner or equivalent who has antibiotic prescribing responsibilities.</t>
  </si>
  <si>
    <t>Before discharging people who have been assessed for suspected sepsis, provide information on:
• the management of their definitive condition (if identified) and 
• warning signs for sepsis (see information at discharge for people assessed for suspected sepsis).</t>
  </si>
  <si>
    <t>In people aged 16 or over, grade risk of severe illness or death from sepsis using the person’s:
• history
• physical examination results (especially symptoms and signs of infection – in line with the recommendations on when to suspect sepsis) and
• NEWS2 score. 
Interpret the NEWS2 scores within the context of the persons’ underlying physiology and comorbidities.</t>
  </si>
  <si>
    <t>Consider evaluating the person’s risk of severe illness or death from sepsis as being higher than suggested by their NEWS2 score alone if there is cause for concern because of deterioration or lack of improvement of the person’s condition since:
• any previous NEWS2 score was calculated
• any interventions have taken place.
This should include taking into account any NEWS2 score calculated or intervention carried out before initial assessment in the emergency department.</t>
  </si>
  <si>
    <t>If they meet any high risk criteria, refer people aged 16 or over with suspected sepsis in the community and in custodial settings for emergency medical care (see table 3: criteria for stratification of risk from sepsis in people aged 16 or over who are in the community or in a custodial setting). 
Use the most appropriate means of transport (usually 999 ambulance).
Emergency care requires facilities for resuscitation to be available and, depending on local services, may be an emergency department or medical admissions unit.</t>
  </si>
  <si>
    <r>
      <t xml:space="preserve">Ambulance crews should consider a time-critical transfer and pre-alerting the hospital for people aged 16 or over with suspected or confirmed infection who </t>
    </r>
    <r>
      <rPr>
        <b/>
        <sz val="12"/>
        <color rgb="FF000000"/>
        <rFont val="Inter"/>
      </rPr>
      <t>either</t>
    </r>
    <r>
      <rPr>
        <sz val="12"/>
        <color rgb="FF000000"/>
        <rFont val="Inter"/>
      </rPr>
      <t xml:space="preserve"> have consecutive NEWS2 scores of 5 or above </t>
    </r>
    <r>
      <rPr>
        <b/>
        <sz val="12"/>
        <color rgb="FF000000"/>
        <rFont val="Inter"/>
      </rPr>
      <t>or</t>
    </r>
    <r>
      <rPr>
        <sz val="12"/>
        <color rgb="FF000000"/>
        <rFont val="Inter"/>
      </rPr>
      <t xml:space="preserve"> show cause for significant clinical concern.</t>
    </r>
  </si>
  <si>
    <t>In remote and rural locations where combined transfer and handover times to emergency department are greater than 1 hour:
• ambulance services should consider whether they need to put mechanisms in place to be able to give antibiotics to people at high risk of severe illness or death from sepsis if antibiotics have not been given before by a GP (see recommendation 1.11.4 on evaluating risk of severe illness or death from sepsis). 
• paramedics who are thinking about giving antibiotics should follow local guidelines. 
See also the recommendations on choice of antibiotic therapy.</t>
  </si>
  <si>
    <t>In the community and in custodial settings, assess people aged 16 or over with suspected sepsis who meet any moderate to high risk criteria (as per table 3: criteria for stratification of risk from sepsis in people aged 16 or over who are in the community or in a custodial setting) to:
• make a definitive diagnosis of their condition
• decide whether their condition can be treated safely outside hospital.
If a definitive diagnosis is not reached or the person’s condition cannot be treated safely outside an acute hospital setting, refer them urgently for emergency care.</t>
  </si>
  <si>
    <t>In the community and in custodial settings, provide information about the following to people aged 16 or over with suspected sepsis who do not meet any high risk or moderate to high risk criteria:
• symptoms to monitor and 
• how to access medical care if they are concerned.
Also see information at discharge for people assessed for suspected sepsis, but not diagnosed with sepsis.</t>
  </si>
  <si>
    <t>In acute mental health settings, provide information about the following to people aged 16 or over who are at low or very low risk of sepsis:
• symptoms to monitor and 
• how to access medical care if they are concerned.
Also see information at discharge for people assessed for suspected sepsis, but not diagnosed with sepsis.</t>
  </si>
  <si>
    <t>In January 2024, we updated the recommendations in this section to incorporate use of NEWS2. 
We did not review the evidence on other aspects of management. Evidence for tests and interventions recommended in this section was last reviewed in 2016. We are currently reviewing the evidence and will consider making new recommendations or updating existing recommendations on:
•	rapid antigen testing
•	indicators of organ hypoperfusion
•	intravenous fluid therapy
•	vasopressors.
This update is expected to publish in 2025. See the update page for more information.</t>
  </si>
  <si>
    <t>Give people aged 16 or over who are at high risk of severe illness or death from sepsis broad-spectrum intravenous antibiotic treatment, within 1 hour of calculating the person’s NEWS2 score on initial assessment in the emergency department or on ward deterioration. Only give antibiotics if they have not been given before for this episode of sepsis (see recommendations 1.12.7 and 1.12.8 on managing the condition while awaiting transfer). 
Also see the recommendations on finding the source of infection and choice of antibiotic therapy.</t>
  </si>
  <si>
    <r>
      <t xml:space="preserve">For people aged 16 or over with a high risk of severe illness or death from sepsis and </t>
    </r>
    <r>
      <rPr>
        <b/>
        <sz val="12"/>
        <color rgb="FF000000"/>
        <rFont val="Inter"/>
      </rPr>
      <t xml:space="preserve">either </t>
    </r>
    <r>
      <rPr>
        <sz val="12"/>
        <color rgb="FF000000"/>
        <rFont val="Inter"/>
      </rPr>
      <t>lactate over 2 mmol/litre</t>
    </r>
    <r>
      <rPr>
        <b/>
        <sz val="12"/>
        <color rgb="FF000000"/>
        <rFont val="Inter"/>
      </rPr>
      <t xml:space="preserve"> or </t>
    </r>
    <r>
      <rPr>
        <sz val="12"/>
        <color rgb="FF000000"/>
        <rFont val="Inter"/>
      </rPr>
      <t>systolic blood pressure less than 90 mmHg, give intravenous fluid bolus without delay (within 1 hour of identifying that they are at high risk) in line with recommendations on intravenous fluids for people with suspected sepsis.</t>
    </r>
  </si>
  <si>
    <t>If a person aged 16 years or over who is at high risk of severe illness or death from sepsis does not respond within 1 hour of any intervention:
• ensure the senior clinical decision maker attends in person and
• refer to or discuss with a critical care specialist or team and
• inform the responsible consultant.</t>
  </si>
  <si>
    <t>A person is at moderate risk of severe illness or death from sepsis if they have suspected or confirmed infection and a NEWS2 score of 5 or 6.
A person is also at moderate risk of severe illness or death from sepsis if they have suspected or confirmed infection, a NEWS2 score below 5, and: 
•	a single parameter contributes 3 points to their NEWS2 score, and a medical review has confirmed that they are at moderate risk (see recommendation 1.11.4 on evaluating risk of severe illness or death from sepsis) or
•	there are any other clinical reasons for concern (see recommendations 1.11.6 and 1.11.7 on taking causes for clinical concern into account when evaluating risk of severe illness or death from sepsis).</t>
  </si>
  <si>
    <t>For people at moderate risk of severe illness or death from sepsis, a clinician with core competencies in the care of acutely ill patients (FY2 level or above) should consider: 
• deferring administration of a broad-spectrum antibiotic treatment for up to 3 hours after calculating the person’s first NEWS2 score on initial assessment in the emergency department or on ward deterioration and
• using this time to gather information for a more specific diagnosis (see recommendations on finding the source of infection and choice of antibiotic therapy)
• discussing with a senior clinical decision maker. 
Once a decision is made to give antibiotics, do not delay administration any further.</t>
  </si>
  <si>
    <r>
      <t xml:space="preserve">A person is at low risk of severe illness or death from sepsis if they have suspected or confirmed infection and a NEWS2 score of 1 to 4 (see recommendation 1.11.4 on evaluating risk of severe illness or death from sepsis) </t>
    </r>
    <r>
      <rPr>
        <b/>
        <sz val="12"/>
        <color rgb="FF000000"/>
        <rFont val="Inter"/>
      </rPr>
      <t>or</t>
    </r>
    <r>
      <rPr>
        <sz val="12"/>
        <color rgb="FF000000"/>
        <rFont val="Inter"/>
      </rPr>
      <t xml:space="preserve"> a NEWS2 score of 0 and cause for clinical concern (see recommendations 1.11.6 and 1.11.7 on taking causes for clinical concern into account when evaluating risk of severe illness or death from sepsis).</t>
    </r>
  </si>
  <si>
    <t>For people at low risk of severe illness or death from sepsis, request assessment by a clinician with core competencies in the care of acutely ill patients (FY2 level or above) for them to consider:
• deferring administration of a broad-spectrum antibiotic treatment for up to 6 hours after calculating the person’s first NEWS2 score on initial assessment in the emergency department or on ward deterioration and
• using this time to gather information for a more specific diagnosis (see recommendations on finding the source of infection and choice of antibiotic therapy).
Once a decision is made to give antibiotics, do not delay administration any further.</t>
  </si>
  <si>
    <t xml:space="preserve">Oxygen should be given to people under 18 years with suspected sepsis who have signs of shock or oxygen saturation (SpO2) of less than 92% when breathing air. Treatment with oxygen should also be considered for children with an SpO2 of greater than 92%, as clinically indicated. See recommendation 1.4.10 for safety warnings about the use of pulse oximeters. 
</t>
  </si>
  <si>
    <t>Consider urine analysis and chest X-ray to identify the source of infection in all people with suspected sepsis.</t>
  </si>
  <si>
    <t xml:space="preserve">Take into account the following risk factors for early-onset neonatal infection:
• Red flag risk factor:
    - Suspected or confirmed infection in another baby in the case of a multiple pregnancy.
• Other risk factors:
    - Invasive group B streptococcal infection in a previous baby or maternal group B streptococcal colonisation, bacteriuria or infection in the current pregnancy.
    - Pre-term birth following spontaneous labour before 37 weeks' gestation.
    - Confirmed rupture of membranes for more than 18 hours before a pre-term birth.
    - Confirmed prelabour rupture of membranes at term for more than 24 hours before the onset of labour.
    - Intrapartum fever higher than 38°C if there is suspected or confirmed bacterial infection.
    - Clinical diagnosis of chorioamnionitis.
[This recommendation is from NICE's guideline on neonatal infection.] 
</t>
  </si>
  <si>
    <t>If a person under 16 with suspected sepsis does not meet any high risk or moderate to high risk criteria, provide them with information about:
• symptoms to monitor and
• how to access medical care if they are concerned.
Also see information at discharge for people assessed for suspected sepsis, but not diagnosed with sepsis.</t>
  </si>
  <si>
    <t>For people in hospital who have suspected infections:
• start looking for the source of infection (see the section on finding the source of infection)
• take microbiological and blood samples before giving an antimicrobial. 
See the UK standards for microbiology investigations.</t>
  </si>
  <si>
    <r>
      <t xml:space="preserve">For children and young people aged 12 to 15 with suspected sepsis, any high risk criteria and </t>
    </r>
    <r>
      <rPr>
        <b/>
        <sz val="12"/>
        <color rgb="FF000000"/>
        <rFont val="Inter"/>
      </rPr>
      <t>either</t>
    </r>
    <r>
      <rPr>
        <sz val="12"/>
        <color rgb="FF000000"/>
        <rFont val="Inter"/>
      </rPr>
      <t xml:space="preserve"> lactate over 4 mmol/litre </t>
    </r>
    <r>
      <rPr>
        <b/>
        <sz val="12"/>
        <color rgb="FF000000"/>
        <rFont val="Inter"/>
      </rPr>
      <t>or</t>
    </r>
    <r>
      <rPr>
        <sz val="12"/>
        <color rgb="FF000000"/>
        <rFont val="Inter"/>
      </rPr>
      <t xml:space="preserve"> systolic blood pressure less than 90 mmHg:
• give intravenous fluid bolus without delay (within 1 hour of identifying that they meet any high risk criteria), in line with recommendations on intravenous fluids for people with suspected sepsis and
• refer to a critical care specialist or team for them to review the management of the person’s condition, including their need for central venous access and initiation of inotropes or vasopressors.
Referral may be a formal referral process or discussion with a specialist in intensive care or intensive care outreach team.</t>
    </r>
  </si>
  <si>
    <r>
      <t xml:space="preserve">For children and young people aged 12 to 15 with suspected sepsis who meet 2 or more moderate to high risk criteria and have </t>
    </r>
    <r>
      <rPr>
        <b/>
        <sz val="12"/>
        <color rgb="FF000000"/>
        <rFont val="Inter"/>
      </rPr>
      <t>either</t>
    </r>
    <r>
      <rPr>
        <sz val="12"/>
        <color rgb="FF000000"/>
        <rFont val="Inter"/>
      </rPr>
      <t xml:space="preserve"> lactate over 2 mmol/litre </t>
    </r>
    <r>
      <rPr>
        <b/>
        <sz val="12"/>
        <color rgb="FF000000"/>
        <rFont val="Inter"/>
      </rPr>
      <t>or</t>
    </r>
    <r>
      <rPr>
        <sz val="12"/>
        <color rgb="FF000000"/>
        <rFont val="Inter"/>
      </rPr>
      <t xml:space="preserve"> evidence of acute kidney injury, treat their condition as if it met 1 or more high risk criteria. 
For definition of acute kidney injury, see NICE’s guideline on acute kidney injury.</t>
    </r>
  </si>
  <si>
    <t xml:space="preserve">For people in hospital who have suspected infections:
• start looking for the source of infection (see the section on finding the source of infection)
• take microbiological and blood samples before giving an antimicrobial.
See the UK standards for microbiology investigations. </t>
  </si>
  <si>
    <t>A person is at high risk of severe illness or death from sepsis if they have suspected or confirmed infection and a NEWS2 score of 7 or above.
A person is also at high risk of severe illness or death from sepsis if they have suspected or confirmed infection, a NEWS2 score below 7, and:  
•	a single parameter contributes 3 points to their NEWS2 score and a medical review has confirmed that they are at high risk (see recommendation 1.11.4 on evaluating risk of severe illness or death from sepsis) or
•	there are any other clinical reasons for concern (see recommendations 1.11.6 and 1.11.7 on taking causes for clinical concern into account when evaluating risk of severe illness or death from sepsis).</t>
  </si>
  <si>
    <t>For people aged 16 or over who are at high risk of severe illness or death from sepsis: 
• arrange for a clinician with core competencies in the care of acutely ill patients (FY2 level or above) to urgently assess the person’s condition and think about alternative diagnoses to sepsis 
• carry out a venous blood test, including for:
    - blood gas, including glucose and lactate measurement
    - blood culture
    - full blood count
    - C-reactive protein
    - urea and electrolytes
    - creatinine
    - liver function tests
    - a clotting screen
• give antibiotics in line with recommendation 1.13.3 and the recommendations on choice of antibiotic therapy 
• refer to the senior clinical decision maker as soon as possible
• use clinical judgement to decide whether to discuss with a consultant.</t>
  </si>
  <si>
    <r>
      <t xml:space="preserve">For people aged 16 or over with a moderate risk of severe illness or death from sepsis and </t>
    </r>
    <r>
      <rPr>
        <b/>
        <sz val="12"/>
        <color rgb="FF000000"/>
        <rFont val="Inter"/>
      </rPr>
      <t>either</t>
    </r>
    <r>
      <rPr>
        <sz val="12"/>
        <color rgb="FF000000"/>
        <rFont val="Inter"/>
      </rPr>
      <t xml:space="preserve"> lactate over 2 mmol/litre </t>
    </r>
    <r>
      <rPr>
        <b/>
        <sz val="12"/>
        <color rgb="FF000000"/>
        <rFont val="Inter"/>
      </rPr>
      <t>or</t>
    </r>
    <r>
      <rPr>
        <sz val="12"/>
        <color rgb="FF000000"/>
        <rFont val="Inter"/>
      </rPr>
      <t xml:space="preserve"> evidence of acute kidney injury, treat their condition as if they were at high risk of severe illness or death from sepsis.
For definition of acute kidney injury, see NICE’s guideline on acute kidney injury.</t>
    </r>
  </si>
  <si>
    <t>Published:  13 July 2016</t>
  </si>
  <si>
    <t>Updated:  19 March 2024</t>
  </si>
  <si>
    <r>
      <t xml:space="preserve">Perform lumbar puncture in the following children with suspected sepsis (unless contraindicated, </t>
    </r>
    <r>
      <rPr>
        <sz val="12"/>
        <color rgb="FFFF0000"/>
        <rFont val="Inter"/>
      </rPr>
      <t>see the section on lumbar puncture in the NICE guideline on bacterial meningitis and meningococcal disease):</t>
    </r>
    <r>
      <rPr>
        <sz val="12"/>
        <color rgb="FF000000"/>
        <rFont val="Inter"/>
      </rPr>
      <t xml:space="preserve">
• children younger than 1 month
• all children aged 1 to 3 months who appear unwell
• children aged 1 to 3 months with a white blood cell count less than 5×10</t>
    </r>
    <r>
      <rPr>
        <vertAlign val="superscript"/>
        <sz val="12"/>
        <color rgb="FF000000"/>
        <rFont val="Inter"/>
      </rPr>
      <t>9</t>
    </r>
    <r>
      <rPr>
        <sz val="12"/>
        <color rgb="FF000000"/>
        <rFont val="Inter"/>
      </rPr>
      <t>/litre or greater than 15×10</t>
    </r>
    <r>
      <rPr>
        <vertAlign val="superscript"/>
        <sz val="12"/>
        <color rgb="FF000000"/>
        <rFont val="Inter"/>
      </rPr>
      <t>9</t>
    </r>
    <r>
      <rPr>
        <sz val="12"/>
        <color rgb="FF000000"/>
        <rFont val="Inter"/>
      </rPr>
      <t>/litre.</t>
    </r>
  </si>
  <si>
    <t xml:space="preserve">Involve the relevant surgical team early on if surgical or radiological intervention is suitable for the source of infection. The surgical team or interventional radiologist should:
• seek senior advice about the timing of intervention 
• carry the intervention out as soon as possible, in line with the advice received.
</t>
  </si>
  <si>
    <t>For guidance on contraindications to lumbar puncture, see the section on lumbar puncture in the NICE guideline on bacterial meningitis and meningococcal disease.</t>
  </si>
  <si>
    <t>Be aware that some pulse oximeters can underestimate or overestimate oxygen saturation levels, especially if the saturation level is borderline. Overestimation has been reported in people with dark skin. See also the NHS England Patient Safety Alert on the risk of harm from inappropriate placement of pulse oximeter probes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</si>
</sst>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2"/>
      <color rgb="FF222222"/>
      <name val="Lato"/>
      <family val="2"/>
    </font>
    <font>
      <sz val="12"/>
      <color rgb="FF222222"/>
      <name val="Inter"/>
    </font>
    <font>
      <sz val="12"/>
      <color theme="1"/>
      <name val="Inter"/>
    </font>
    <font>
      <sz val="12"/>
      <color theme="1"/>
      <name val="Inter SemiBold"/>
    </font>
    <font>
      <sz val="12"/>
      <color rgb="FF222222"/>
      <name val="Lato"/>
      <family val="2"/>
    </font>
    <font>
      <sz val="22"/>
      <color rgb="FF222222"/>
      <name val="Lato"/>
      <family val="2"/>
    </font>
    <font>
      <sz val="16"/>
      <color rgb="FF222222"/>
      <name val="Lora SemiBold"/>
    </font>
    <font>
      <sz val="13"/>
      <color rgb="FFFFFFFF"/>
      <name val="Inter SemiBold"/>
    </font>
    <font>
      <sz val="11"/>
      <color theme="1"/>
      <name val="Inter"/>
    </font>
    <font>
      <sz val="18"/>
      <color rgb="FF000000"/>
      <name val="Inter"/>
    </font>
    <font>
      <sz val="22"/>
      <color rgb="FF000000"/>
      <name val="Lora SemiBold"/>
    </font>
    <font>
      <u/>
      <sz val="12"/>
      <color rgb="FF005EA5"/>
      <name val="Inter"/>
    </font>
    <font>
      <u/>
      <sz val="12"/>
      <color rgb="FF005EA5"/>
      <name val="Inter"/>
      <family val="2"/>
    </font>
    <font>
      <sz val="12"/>
      <color rgb="FF000000"/>
      <name val="Inter"/>
    </font>
    <font>
      <sz val="13"/>
      <color rgb="FFFFFFFF"/>
      <name val="Inter SemiBold"/>
    </font>
    <font>
      <sz val="12"/>
      <color rgb="FFFFFFFF"/>
      <name val="Inter SemiBold"/>
    </font>
    <font>
      <sz val="11"/>
      <color rgb="FF222222"/>
      <name val="Inter"/>
    </font>
    <font>
      <sz val="11"/>
      <color rgb="FF222222"/>
      <name val="Lato"/>
      <family val="2"/>
    </font>
    <font>
      <b/>
      <sz val="12"/>
      <color rgb="FFFFFFFF"/>
      <name val="Lato"/>
      <family val="2"/>
    </font>
    <font>
      <b/>
      <sz val="12"/>
      <color theme="0"/>
      <name val="Inter SemiBold"/>
    </font>
    <font>
      <b/>
      <sz val="12"/>
      <color rgb="FFFFFFFF"/>
      <name val="Inter SemiBold"/>
    </font>
    <font>
      <sz val="10"/>
      <color rgb="FF222222"/>
      <name val="Inter"/>
    </font>
    <font>
      <sz val="10"/>
      <color rgb="FF222222"/>
      <name val="Lato"/>
      <family val="2"/>
    </font>
    <font>
      <u/>
      <sz val="12"/>
      <color theme="10"/>
      <name val="Lato"/>
      <family val="2"/>
    </font>
    <font>
      <sz val="12"/>
      <name val="Inter"/>
    </font>
    <font>
      <sz val="10"/>
      <color theme="1"/>
      <name val="Lato"/>
      <family val="2"/>
    </font>
    <font>
      <sz val="12"/>
      <name val="Lato"/>
      <family val="2"/>
    </font>
    <font>
      <vertAlign val="superscript"/>
      <sz val="12"/>
      <color rgb="FF000000"/>
      <name val="Inter"/>
    </font>
    <font>
      <b/>
      <sz val="12"/>
      <color rgb="FF000000"/>
      <name val="Inter"/>
    </font>
    <font>
      <sz val="12"/>
      <color rgb="FFFF0000"/>
      <name val="Inter"/>
    </font>
    <font>
      <sz val="12"/>
      <color rgb="FFFF0000"/>
      <name val="Lato"/>
      <family val="2"/>
    </font>
  </fonts>
  <fills count="10">
    <fill>
      <patternFill patternType="none"/>
    </fill>
    <fill>
      <patternFill patternType="gray125"/>
    </fill>
    <fill>
      <patternFill patternType="solid">
        <fgColor rgb="FFEDD8CD"/>
        <bgColor indexed="64"/>
      </patternFill>
    </fill>
    <fill>
      <patternFill patternType="solid">
        <fgColor theme="0"/>
        <bgColor indexed="64"/>
      </patternFill>
    </fill>
    <fill>
      <patternFill patternType="solid">
        <fgColor rgb="FF228096"/>
        <bgColor indexed="64"/>
      </patternFill>
    </fill>
    <fill>
      <patternFill patternType="solid">
        <fgColor rgb="FF00436C"/>
      </patternFill>
    </fill>
    <fill>
      <patternFill patternType="solid">
        <fgColor rgb="FF228096"/>
      </patternFill>
    </fill>
    <fill>
      <patternFill patternType="solid">
        <fgColor rgb="FFEAD054"/>
      </patternFill>
    </fill>
    <fill>
      <patternFill patternType="solid">
        <fgColor rgb="FF18646E"/>
        <bgColor indexed="64"/>
      </patternFill>
    </fill>
    <fill>
      <patternFill patternType="solid">
        <fgColor rgb="FFEAD05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top style="thin">
        <color rgb="FF000000"/>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4" fillId="0" borderId="0">
      <alignment vertical="top"/>
    </xf>
    <xf numFmtId="0" fontId="18" fillId="8" borderId="1"/>
    <xf numFmtId="0" fontId="23" fillId="0" borderId="0" applyNumberFormat="0" applyFill="0" applyBorder="0" applyAlignment="0" applyProtection="0"/>
  </cellStyleXfs>
  <cellXfs count="53">
    <xf numFmtId="0" fontId="0" fillId="0" borderId="0" xfId="0"/>
    <xf numFmtId="0" fontId="1" fillId="0" borderId="0" xfId="0" applyFont="1" applyAlignment="1">
      <alignment vertical="top"/>
    </xf>
    <xf numFmtId="0" fontId="2" fillId="0" borderId="0" xfId="0" applyFont="1" applyAlignment="1">
      <alignment vertical="top" wrapText="1"/>
    </xf>
    <xf numFmtId="0" fontId="3" fillId="2" borderId="0" xfId="0" applyFont="1" applyFill="1" applyAlignment="1">
      <alignment vertical="top" wrapText="1"/>
    </xf>
    <xf numFmtId="0" fontId="1" fillId="2" borderId="0" xfId="0" applyFont="1" applyFill="1" applyAlignment="1">
      <alignment vertical="top" wrapText="1"/>
    </xf>
    <xf numFmtId="0" fontId="2" fillId="0" borderId="0" xfId="0" applyFont="1" applyAlignment="1">
      <alignment vertical="top"/>
    </xf>
    <xf numFmtId="0" fontId="1" fillId="0" borderId="0" xfId="0" applyFont="1" applyAlignment="1">
      <alignment vertical="top" wrapText="1"/>
    </xf>
    <xf numFmtId="0" fontId="5" fillId="3" borderId="0" xfId="0" applyFont="1" applyFill="1" applyAlignment="1">
      <alignment vertical="top"/>
    </xf>
    <xf numFmtId="0" fontId="7" fillId="4" borderId="1" xfId="0" applyFont="1" applyFill="1" applyBorder="1" applyAlignment="1">
      <alignment vertical="top"/>
    </xf>
    <xf numFmtId="0" fontId="8" fillId="0" borderId="0" xfId="0" applyFont="1" applyAlignment="1">
      <alignment wrapText="1"/>
    </xf>
    <xf numFmtId="0" fontId="2" fillId="0" borderId="2" xfId="0" applyFont="1" applyBorder="1" applyAlignment="1">
      <alignment wrapText="1"/>
    </xf>
    <xf numFmtId="9" fontId="2" fillId="0" borderId="2" xfId="0" applyNumberFormat="1" applyFont="1" applyBorder="1" applyAlignment="1">
      <alignment horizontal="center" wrapText="1"/>
    </xf>
    <xf numFmtId="9" fontId="2" fillId="0" borderId="1" xfId="0" applyNumberFormat="1" applyFont="1" applyBorder="1" applyAlignment="1">
      <alignment horizontal="center" wrapText="1"/>
    </xf>
    <xf numFmtId="0" fontId="1"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wrapText="1"/>
    </xf>
    <xf numFmtId="0" fontId="2" fillId="0" borderId="3" xfId="0" applyFont="1" applyBorder="1" applyAlignment="1">
      <alignment wrapText="1"/>
    </xf>
    <xf numFmtId="0" fontId="2" fillId="0" borderId="3" xfId="0" applyFont="1" applyBorder="1" applyAlignment="1">
      <alignment horizontal="center" wrapText="1"/>
    </xf>
    <xf numFmtId="0" fontId="9" fillId="0" borderId="0" xfId="0" applyFont="1" applyAlignment="1">
      <alignment horizontal="left" vertical="top"/>
    </xf>
    <xf numFmtId="0" fontId="10" fillId="0" borderId="0" xfId="0" applyFont="1" applyAlignment="1">
      <alignment horizontal="left" vertical="top" wrapText="1"/>
    </xf>
    <xf numFmtId="0" fontId="11" fillId="0" borderId="0" xfId="0" applyFont="1" applyAlignment="1">
      <alignment horizontal="left" vertical="top"/>
    </xf>
    <xf numFmtId="0" fontId="12" fillId="2" borderId="0" xfId="0" applyFont="1" applyFill="1" applyAlignment="1">
      <alignment horizontal="left" vertical="top" wrapText="1"/>
    </xf>
    <xf numFmtId="0" fontId="13" fillId="0" borderId="0" xfId="0" applyFont="1" applyAlignment="1">
      <alignment horizontal="left" vertical="top" wrapText="1"/>
    </xf>
    <xf numFmtId="0" fontId="10" fillId="0" borderId="0" xfId="0" applyFont="1" applyAlignment="1">
      <alignment horizontal="left" vertical="top"/>
    </xf>
    <xf numFmtId="0" fontId="14" fillId="5" borderId="0" xfId="0" applyFont="1" applyFill="1" applyAlignment="1">
      <alignment horizontal="left" vertical="top"/>
    </xf>
    <xf numFmtId="0" fontId="15" fillId="6" borderId="0" xfId="0" applyFont="1" applyFill="1" applyAlignment="1">
      <alignment horizontal="left" vertical="top"/>
    </xf>
    <xf numFmtId="0" fontId="13" fillId="0" borderId="4" xfId="0" applyFont="1" applyBorder="1" applyAlignment="1">
      <alignment horizontal="left" vertical="top" wrapText="1"/>
    </xf>
    <xf numFmtId="0" fontId="13" fillId="7" borderId="4" xfId="0" applyFont="1" applyFill="1" applyBorder="1" applyAlignment="1">
      <alignment horizontal="left" vertical="top" wrapText="1"/>
    </xf>
    <xf numFmtId="0" fontId="7" fillId="5" borderId="6" xfId="0" applyFont="1" applyFill="1" applyBorder="1" applyAlignment="1">
      <alignment horizontal="left" vertical="top"/>
    </xf>
    <xf numFmtId="0" fontId="14" fillId="5" borderId="6" xfId="0" applyFont="1" applyFill="1" applyBorder="1" applyAlignment="1">
      <alignment horizontal="left" vertical="top"/>
    </xf>
    <xf numFmtId="0" fontId="6" fillId="0" borderId="0" xfId="1" applyFont="1">
      <alignment vertical="top"/>
    </xf>
    <xf numFmtId="0" fontId="16" fillId="0" borderId="0" xfId="1" applyFont="1">
      <alignment vertical="top"/>
    </xf>
    <xf numFmtId="0" fontId="17" fillId="0" borderId="0" xfId="1" applyFont="1">
      <alignment vertical="top"/>
    </xf>
    <xf numFmtId="0" fontId="19" fillId="4" borderId="1" xfId="2" applyFont="1" applyFill="1"/>
    <xf numFmtId="0" fontId="20" fillId="4" borderId="1" xfId="2" applyFont="1" applyFill="1"/>
    <xf numFmtId="0" fontId="1" fillId="0" borderId="1" xfId="1" applyFont="1" applyBorder="1">
      <alignment vertical="top"/>
    </xf>
    <xf numFmtId="0" fontId="21" fillId="0" borderId="0" xfId="1" applyFont="1">
      <alignment vertical="top"/>
    </xf>
    <xf numFmtId="0" fontId="22" fillId="0" borderId="0" xfId="1" applyFont="1">
      <alignment vertical="top"/>
    </xf>
    <xf numFmtId="0" fontId="1" fillId="0" borderId="1" xfId="1" applyFont="1" applyBorder="1" applyAlignment="1">
      <alignment vertical="top" wrapText="1"/>
    </xf>
    <xf numFmtId="0" fontId="24" fillId="9" borderId="1" xfId="3" applyFont="1" applyFill="1" applyBorder="1" applyAlignment="1" applyProtection="1">
      <alignment wrapText="1"/>
    </xf>
    <xf numFmtId="0" fontId="24" fillId="9" borderId="1" xfId="3" applyFont="1" applyFill="1" applyBorder="1" applyAlignment="1" applyProtection="1">
      <alignment vertical="top" wrapText="1"/>
    </xf>
    <xf numFmtId="0" fontId="25" fillId="0" borderId="0" xfId="0" applyFont="1" applyAlignment="1">
      <alignment vertical="top"/>
    </xf>
    <xf numFmtId="0" fontId="26" fillId="0" borderId="0" xfId="3" applyFont="1" applyFill="1" applyBorder="1" applyAlignment="1" applyProtection="1">
      <alignment vertical="top" wrapText="1"/>
    </xf>
    <xf numFmtId="0" fontId="19" fillId="4" borderId="7" xfId="2" applyFont="1" applyFill="1" applyBorder="1"/>
    <xf numFmtId="0" fontId="20" fillId="4" borderId="7" xfId="2" applyFont="1" applyFill="1" applyBorder="1"/>
    <xf numFmtId="0" fontId="1" fillId="0" borderId="1" xfId="1" applyFont="1" applyBorder="1" applyAlignment="1"/>
    <xf numFmtId="0" fontId="1" fillId="0" borderId="1" xfId="1" applyFont="1" applyBorder="1" applyAlignment="1">
      <alignment wrapText="1"/>
    </xf>
    <xf numFmtId="0" fontId="1" fillId="0" borderId="1" xfId="0" applyFont="1" applyBorder="1" applyAlignment="1">
      <alignment horizontal="left" vertical="center" wrapText="1" indent="1"/>
    </xf>
    <xf numFmtId="0" fontId="15" fillId="6" borderId="6" xfId="0" applyFont="1" applyFill="1" applyBorder="1" applyAlignment="1">
      <alignment horizontal="left" vertical="top"/>
    </xf>
    <xf numFmtId="0" fontId="15" fillId="6" borderId="5" xfId="0" applyFont="1" applyFill="1" applyBorder="1" applyAlignment="1">
      <alignment horizontal="left" vertical="top"/>
    </xf>
    <xf numFmtId="0" fontId="1" fillId="0" borderId="1" xfId="0" applyFont="1" applyBorder="1" applyAlignment="1">
      <alignment vertical="center" wrapText="1"/>
    </xf>
    <xf numFmtId="0" fontId="30" fillId="0" borderId="0" xfId="0" applyFont="1"/>
    <xf numFmtId="0" fontId="30" fillId="3" borderId="0" xfId="0" applyFont="1" applyFill="1" applyAlignment="1">
      <alignment vertical="top"/>
    </xf>
  </cellXfs>
  <cellStyles count="4">
    <cellStyle name="Hyperlink" xfId="3" builtinId="8"/>
    <cellStyle name="Normal" xfId="0" builtinId="0"/>
    <cellStyle name="Normal 2" xfId="1" xr:uid="{0ED0EF69-0C3C-4248-A812-01DE2B034B9A}"/>
    <cellStyle name="Section sub-heading" xfId="2" xr:uid="{E249E06E-0757-4923-B35A-C16656213911}"/>
  </cellStyles>
  <dxfs count="1">
    <dxf>
      <font>
        <sz val="12"/>
        <color rgb="FF222222"/>
        <name val="Lato"/>
      </font>
      <fill>
        <patternFill patternType="solid">
          <bgColor rgb="FF80808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298450</xdr:colOff>
      <xdr:row>14</xdr:row>
      <xdr:rowOff>22225</xdr:rowOff>
    </xdr:from>
    <xdr:to>
      <xdr:col>0</xdr:col>
      <xdr:colOff>4077564</xdr:colOff>
      <xdr:row>16</xdr:row>
      <xdr:rowOff>21580</xdr:rowOff>
    </xdr:to>
    <xdr:pic>
      <xdr:nvPicPr>
        <xdr:cNvPr id="3" name="Picture 2">
          <a:extLst>
            <a:ext uri="{FF2B5EF4-FFF2-40B4-BE49-F238E27FC236}">
              <a16:creationId xmlns:a16="http://schemas.microsoft.com/office/drawing/2014/main" id="{1C779677-4499-4128-AC80-87B14DB63AF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9623425"/>
          <a:ext cx="3779114" cy="407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5"/>
  <sheetViews>
    <sheetView showGridLines="0" tabSelected="1" zoomScaleNormal="100" workbookViewId="0"/>
  </sheetViews>
  <sheetFormatPr defaultColWidth="10.85546875" defaultRowHeight="15" x14ac:dyDescent="0.3"/>
  <cols>
    <col min="1" max="1" width="108.42578125" customWidth="1"/>
  </cols>
  <sheetData>
    <row r="1" spans="1:5" ht="82.4" customHeight="1" x14ac:dyDescent="0.3">
      <c r="A1" s="19" t="s">
        <v>27</v>
      </c>
      <c r="C1" s="51"/>
    </row>
    <row r="2" spans="1:5" ht="29.5" customHeight="1" x14ac:dyDescent="0.3">
      <c r="A2" s="18" t="s">
        <v>531</v>
      </c>
      <c r="B2" s="7"/>
      <c r="C2" s="52"/>
      <c r="D2" s="7"/>
      <c r="E2" s="7"/>
    </row>
    <row r="3" spans="1:5" ht="29.5" customHeight="1" x14ac:dyDescent="0.3">
      <c r="A3" s="18" t="s">
        <v>532</v>
      </c>
      <c r="C3" s="7"/>
      <c r="D3" s="7"/>
      <c r="E3" s="7"/>
    </row>
    <row r="4" spans="1:5" ht="54.75" customHeight="1" x14ac:dyDescent="0.3">
      <c r="A4" s="6" t="s">
        <v>20</v>
      </c>
    </row>
    <row r="5" spans="1:5" ht="27.75" customHeight="1" x14ac:dyDescent="0.3">
      <c r="A5" s="20" t="str">
        <f>HYPERLINK("https://www.nice.org.uk/guidance/NG51", "Suspected sepsis: recognition, diagnosis and early management")</f>
        <v>Suspected sepsis: recognition, diagnosis and early management</v>
      </c>
    </row>
    <row r="6" spans="1:5" ht="47.25" customHeight="1" x14ac:dyDescent="0.3">
      <c r="A6" s="2" t="s">
        <v>3</v>
      </c>
    </row>
    <row r="7" spans="1:5" ht="30" customHeight="1" x14ac:dyDescent="0.3">
      <c r="A7" s="3" t="s">
        <v>8</v>
      </c>
    </row>
    <row r="8" spans="1:5" ht="268.5" customHeight="1" x14ac:dyDescent="0.3">
      <c r="A8" s="4" t="s">
        <v>19</v>
      </c>
    </row>
    <row r="9" spans="1:5" ht="54.75" customHeight="1" x14ac:dyDescent="0.3">
      <c r="A9" s="4" t="s">
        <v>21</v>
      </c>
    </row>
    <row r="10" spans="1:5" ht="46.5" customHeight="1" x14ac:dyDescent="0.3">
      <c r="A10" s="21" t="str">
        <f>HYPERLINK("https://www.nice.org.uk/guidance/NG51/resources", "Tools and resources")</f>
        <v>Tools and resources</v>
      </c>
    </row>
    <row r="11" spans="1:5" ht="34.75" customHeight="1" x14ac:dyDescent="0.3">
      <c r="A11" s="6" t="s">
        <v>26</v>
      </c>
    </row>
    <row r="12" spans="1:5" ht="18" customHeight="1" x14ac:dyDescent="0.3">
      <c r="A12" s="22" t="s">
        <v>28</v>
      </c>
    </row>
    <row r="13" spans="1:5" ht="15.65" customHeight="1" x14ac:dyDescent="0.3">
      <c r="A13" s="20" t="str">
        <f>HYPERLINK("https://www.nice.org.uk/terms-and-conditions#notice-of-rights", "Subject to Notice of rights")</f>
        <v>Subject to Notice of rights</v>
      </c>
    </row>
    <row r="14" spans="1:5" ht="15.65" customHeight="1" x14ac:dyDescent="0.3">
      <c r="A14" s="5"/>
    </row>
    <row r="15" spans="1:5" ht="15.65" customHeight="1" x14ac:dyDescent="0.3">
      <c r="A15" s="5"/>
    </row>
    <row r="16" spans="1:5" ht="15.65" customHeight="1" x14ac:dyDescent="0.3">
      <c r="A16" s="5"/>
    </row>
    <row r="17" spans="1:1" ht="15.65" customHeight="1" x14ac:dyDescent="0.3"/>
    <row r="18" spans="1:1" ht="15.65" customHeight="1" x14ac:dyDescent="0.3"/>
    <row r="19" spans="1:1" ht="15.65" customHeight="1" x14ac:dyDescent="0.3">
      <c r="A19" s="1"/>
    </row>
    <row r="20" spans="1:1" ht="15.65" customHeight="1" x14ac:dyDescent="0.3"/>
    <row r="21" spans="1:1" ht="15.65" customHeight="1" x14ac:dyDescent="0.3"/>
    <row r="22" spans="1:1" ht="15.65" customHeight="1" x14ac:dyDescent="0.3"/>
    <row r="23" spans="1:1" ht="15.65" customHeight="1" x14ac:dyDescent="0.3"/>
    <row r="24" spans="1:1" ht="15.65" customHeight="1" x14ac:dyDescent="0.3"/>
    <row r="25" spans="1:1" ht="15.65" customHeight="1" x14ac:dyDescent="0.3"/>
    <row r="26" spans="1:1" ht="15.65" customHeight="1" x14ac:dyDescent="0.3"/>
    <row r="27" spans="1:1" ht="15.65" customHeight="1" x14ac:dyDescent="0.3"/>
    <row r="28" spans="1:1" ht="15.65" customHeight="1" x14ac:dyDescent="0.3"/>
    <row r="29" spans="1:1" ht="15.65" customHeight="1" x14ac:dyDescent="0.3"/>
    <row r="30" spans="1:1" ht="15.65" customHeight="1" x14ac:dyDescent="0.3"/>
    <row r="31" spans="1:1" ht="15.65" customHeight="1" x14ac:dyDescent="0.3"/>
    <row r="32" spans="1:1" ht="15.65" customHeight="1" x14ac:dyDescent="0.3"/>
    <row r="33" ht="15.65" customHeight="1" x14ac:dyDescent="0.3"/>
    <row r="34" ht="15.65" customHeight="1" x14ac:dyDescent="0.3"/>
    <row r="35" ht="15.65" customHeight="1" x14ac:dyDescent="0.3"/>
    <row r="36" ht="15.65" customHeight="1" x14ac:dyDescent="0.3"/>
    <row r="37" ht="15.65" customHeight="1" x14ac:dyDescent="0.3"/>
    <row r="38" ht="15.65" customHeight="1" x14ac:dyDescent="0.3"/>
    <row r="39" ht="15.65" customHeight="1" x14ac:dyDescent="0.3"/>
    <row r="40" ht="15.65" customHeight="1" x14ac:dyDescent="0.3"/>
    <row r="41" ht="15.65" customHeight="1" x14ac:dyDescent="0.3"/>
    <row r="42" ht="15.65" customHeight="1" x14ac:dyDescent="0.3"/>
    <row r="43" ht="15.65" customHeight="1" x14ac:dyDescent="0.3"/>
    <row r="44" ht="15.65" customHeight="1" x14ac:dyDescent="0.3"/>
    <row r="45" ht="15.65" customHeight="1" x14ac:dyDescent="0.3"/>
    <row r="46" ht="15.65" customHeight="1" x14ac:dyDescent="0.3"/>
    <row r="47" ht="15.65" customHeight="1" x14ac:dyDescent="0.3"/>
    <row r="48" ht="15.65" customHeight="1" x14ac:dyDescent="0.3"/>
    <row r="49" ht="15.65" customHeight="1" x14ac:dyDescent="0.3"/>
    <row r="50" ht="15.65" customHeight="1" x14ac:dyDescent="0.3"/>
    <row r="51" ht="15.65" customHeight="1" x14ac:dyDescent="0.3"/>
    <row r="52" ht="15.65" customHeight="1" x14ac:dyDescent="0.3"/>
    <row r="53" ht="15.65" customHeight="1" x14ac:dyDescent="0.3"/>
    <row r="54" ht="15.65" customHeight="1" x14ac:dyDescent="0.3"/>
    <row r="55" ht="15.65" customHeight="1" x14ac:dyDescent="0.3"/>
    <row r="56" ht="15.65" customHeight="1" x14ac:dyDescent="0.3"/>
    <row r="57" ht="15.65" customHeight="1" x14ac:dyDescent="0.3"/>
    <row r="58" ht="15.65" customHeight="1" x14ac:dyDescent="0.3"/>
    <row r="59" ht="15.65" customHeight="1" x14ac:dyDescent="0.3"/>
    <row r="60" ht="15.65" customHeight="1" x14ac:dyDescent="0.3"/>
    <row r="61" ht="15.65" customHeight="1" x14ac:dyDescent="0.3"/>
    <row r="62" ht="15.65" customHeight="1" x14ac:dyDescent="0.3"/>
    <row r="63" ht="15.65" customHeight="1" x14ac:dyDescent="0.3"/>
    <row r="64" ht="15.65" customHeight="1" x14ac:dyDescent="0.3"/>
    <row r="65" ht="15.65" customHeight="1" x14ac:dyDescent="0.3"/>
    <row r="66" ht="15.65" customHeight="1" x14ac:dyDescent="0.3"/>
    <row r="67" ht="15.65" customHeight="1" x14ac:dyDescent="0.3"/>
    <row r="68" ht="15.65" customHeight="1" x14ac:dyDescent="0.3"/>
    <row r="69" ht="15.65" customHeight="1" x14ac:dyDescent="0.3"/>
    <row r="70" ht="15.65" customHeight="1" x14ac:dyDescent="0.3"/>
    <row r="71" ht="15.65" customHeight="1" x14ac:dyDescent="0.3"/>
    <row r="72" ht="15.65" customHeight="1" x14ac:dyDescent="0.3"/>
    <row r="73" ht="15.65" customHeight="1" x14ac:dyDescent="0.3"/>
    <row r="74" ht="15.65" customHeight="1" x14ac:dyDescent="0.3"/>
    <row r="75" ht="15.65" customHeight="1" x14ac:dyDescent="0.3"/>
    <row r="76" ht="15.65" customHeight="1" x14ac:dyDescent="0.3"/>
    <row r="77" ht="15.65" customHeight="1" x14ac:dyDescent="0.3"/>
    <row r="78" ht="15.65" customHeight="1" x14ac:dyDescent="0.3"/>
    <row r="79" ht="15.65" customHeight="1" x14ac:dyDescent="0.3"/>
    <row r="80" ht="15.65" customHeight="1" x14ac:dyDescent="0.3"/>
    <row r="81" ht="15.65" customHeight="1" x14ac:dyDescent="0.3"/>
    <row r="82" ht="15.65" customHeight="1" x14ac:dyDescent="0.3"/>
    <row r="83" ht="15.65" customHeight="1" x14ac:dyDescent="0.3"/>
    <row r="84" ht="15.65" customHeight="1" x14ac:dyDescent="0.3"/>
    <row r="85" ht="15.65" customHeight="1" x14ac:dyDescent="0.3"/>
    <row r="86" ht="15.65" customHeight="1" x14ac:dyDescent="0.3"/>
    <row r="87" ht="15.65" customHeight="1" x14ac:dyDescent="0.3"/>
    <row r="88" ht="15.65" customHeight="1" x14ac:dyDescent="0.3"/>
    <row r="89" ht="15.65" customHeight="1" x14ac:dyDescent="0.3"/>
    <row r="90" ht="15.65" customHeight="1" x14ac:dyDescent="0.3"/>
    <row r="91" ht="15.65" customHeight="1" x14ac:dyDescent="0.3"/>
    <row r="92" ht="15.65" customHeight="1" x14ac:dyDescent="0.3"/>
    <row r="93" ht="15.65" customHeight="1" x14ac:dyDescent="0.3"/>
    <row r="94" ht="15.65" customHeight="1" x14ac:dyDescent="0.3"/>
    <row r="95" ht="15.65" customHeight="1" x14ac:dyDescent="0.3"/>
    <row r="96" ht="15.65" customHeight="1" x14ac:dyDescent="0.3"/>
    <row r="97" ht="15.65" customHeight="1" x14ac:dyDescent="0.3"/>
    <row r="98" ht="15.65" customHeight="1" x14ac:dyDescent="0.3"/>
    <row r="99" ht="15.65" customHeight="1" x14ac:dyDescent="0.3"/>
    <row r="100" ht="15.65" customHeight="1" x14ac:dyDescent="0.3"/>
    <row r="101" ht="15.65" customHeight="1" x14ac:dyDescent="0.3"/>
    <row r="102" ht="15.65" customHeight="1" x14ac:dyDescent="0.3"/>
    <row r="103" ht="15.65" customHeight="1" x14ac:dyDescent="0.3"/>
    <row r="104" ht="15.65" customHeight="1" x14ac:dyDescent="0.3"/>
    <row r="105" ht="15.65" customHeight="1" x14ac:dyDescent="0.3"/>
    <row r="106" ht="15.65" customHeight="1" x14ac:dyDescent="0.3"/>
    <row r="107" ht="15.65" customHeight="1" x14ac:dyDescent="0.3"/>
    <row r="108" ht="15.65" customHeight="1" x14ac:dyDescent="0.3"/>
    <row r="109" ht="15.65" customHeight="1" x14ac:dyDescent="0.3"/>
    <row r="110" ht="15.65" customHeight="1" x14ac:dyDescent="0.3"/>
    <row r="111" ht="15.65" customHeight="1" x14ac:dyDescent="0.3"/>
    <row r="112" ht="15.65" customHeight="1" x14ac:dyDescent="0.3"/>
    <row r="113" ht="15.65" customHeight="1" x14ac:dyDescent="0.3"/>
    <row r="114" ht="15.65" customHeight="1" x14ac:dyDescent="0.3"/>
    <row r="115" ht="15.65" customHeight="1" x14ac:dyDescent="0.3"/>
    <row r="116" ht="15.65" customHeight="1" x14ac:dyDescent="0.3"/>
    <row r="117" ht="15.65" customHeight="1" x14ac:dyDescent="0.3"/>
    <row r="118" ht="15.65" customHeight="1" x14ac:dyDescent="0.3"/>
    <row r="119" ht="15.65" customHeight="1" x14ac:dyDescent="0.3"/>
    <row r="120" ht="15.65" customHeight="1" x14ac:dyDescent="0.3"/>
    <row r="121" ht="15.65" customHeight="1" x14ac:dyDescent="0.3"/>
    <row r="122" ht="15.65" customHeight="1" x14ac:dyDescent="0.3"/>
    <row r="123" ht="15.65" customHeight="1" x14ac:dyDescent="0.3"/>
    <row r="124" ht="15.65" customHeight="1" x14ac:dyDescent="0.3"/>
    <row r="125" ht="15.65" customHeight="1" x14ac:dyDescent="0.3"/>
    <row r="126" ht="15.65" customHeight="1" x14ac:dyDescent="0.3"/>
    <row r="127" ht="15.65" customHeight="1" x14ac:dyDescent="0.3"/>
    <row r="128" ht="15.65" customHeight="1" x14ac:dyDescent="0.3"/>
    <row r="129" ht="15.65" customHeight="1" x14ac:dyDescent="0.3"/>
    <row r="130" ht="15.65" customHeight="1" x14ac:dyDescent="0.3"/>
    <row r="131" ht="15.65" customHeight="1" x14ac:dyDescent="0.3"/>
    <row r="132" ht="15.65" customHeight="1" x14ac:dyDescent="0.3"/>
    <row r="133" ht="15.65" customHeight="1" x14ac:dyDescent="0.3"/>
    <row r="134" ht="15.65" customHeight="1" x14ac:dyDescent="0.3"/>
    <row r="135" ht="15.65" customHeight="1" x14ac:dyDescent="0.3"/>
    <row r="136" ht="15.65" customHeight="1" x14ac:dyDescent="0.3"/>
    <row r="137" ht="15.65" customHeight="1" x14ac:dyDescent="0.3"/>
    <row r="138" ht="15.65" customHeight="1" x14ac:dyDescent="0.3"/>
    <row r="139" ht="15.65" customHeight="1" x14ac:dyDescent="0.3"/>
    <row r="140" ht="15.65" customHeight="1" x14ac:dyDescent="0.3"/>
    <row r="141" ht="15.65" customHeight="1" x14ac:dyDescent="0.3"/>
    <row r="142" ht="15.65" customHeight="1" x14ac:dyDescent="0.3"/>
    <row r="143" ht="15.65" customHeight="1" x14ac:dyDescent="0.3"/>
    <row r="144" ht="15.65" customHeight="1" x14ac:dyDescent="0.3"/>
    <row r="145" ht="15.65" customHeight="1" x14ac:dyDescent="0.3"/>
    <row r="146" ht="15.65" customHeight="1" x14ac:dyDescent="0.3"/>
    <row r="147" ht="15.65" customHeight="1" x14ac:dyDescent="0.3"/>
    <row r="148" ht="15.65" customHeight="1" x14ac:dyDescent="0.3"/>
    <row r="149" ht="15.65" customHeight="1" x14ac:dyDescent="0.3"/>
    <row r="150" ht="15.65" customHeight="1" x14ac:dyDescent="0.3"/>
    <row r="151" ht="15.65" customHeight="1" x14ac:dyDescent="0.3"/>
    <row r="152" ht="15.65" customHeight="1" x14ac:dyDescent="0.3"/>
    <row r="153" ht="15.65" customHeight="1" x14ac:dyDescent="0.3"/>
    <row r="154" ht="15.65" customHeight="1" x14ac:dyDescent="0.3"/>
    <row r="155" ht="15.65" customHeight="1" x14ac:dyDescent="0.3"/>
  </sheetData>
  <pageMargins left="0.70866141732283472" right="0.70866141732283472" top="0.74803149606299213" bottom="0.74803149606299213" header="0.31496062992125984" footer="0.31496062992125984"/>
  <pageSetup paperSize="9" scale="65" orientation="portrait"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77"/>
  <sheetViews>
    <sheetView showGridLines="0" zoomScaleNormal="100" workbookViewId="0">
      <pane ySplit="2" topLeftCell="A3" activePane="bottomLeft" state="frozen"/>
      <selection pane="bottomLeft"/>
    </sheetView>
  </sheetViews>
  <sheetFormatPr defaultColWidth="10.85546875" defaultRowHeight="15" x14ac:dyDescent="0.3"/>
  <cols>
    <col min="1" max="1" width="55" customWidth="1"/>
    <col min="2" max="3" width="18.35546875" customWidth="1"/>
    <col min="4" max="4" width="38.35546875" customWidth="1"/>
    <col min="5" max="5" width="74.42578125" customWidth="1"/>
    <col min="6" max="6" width="36.640625" customWidth="1"/>
    <col min="7" max="7" width="78.640625" customWidth="1"/>
    <col min="8" max="8" width="43" customWidth="1"/>
    <col min="9" max="9" width="48.640625" customWidth="1"/>
    <col min="10" max="10" width="39.640625" customWidth="1"/>
    <col min="11" max="11" width="8.640625" customWidth="1"/>
    <col min="12" max="12" width="16.2109375" customWidth="1"/>
    <col min="13" max="13" width="13.640625" customWidth="1"/>
  </cols>
  <sheetData>
    <row r="1" spans="1:13" ht="43.5" customHeight="1" x14ac:dyDescent="0.3">
      <c r="A1" s="23" t="s">
        <v>27</v>
      </c>
      <c r="B1" s="9"/>
      <c r="C1" s="9"/>
      <c r="D1" s="9"/>
      <c r="E1" s="9"/>
      <c r="F1" s="9"/>
      <c r="G1" s="9"/>
      <c r="H1" s="9"/>
      <c r="I1" s="9"/>
      <c r="J1" s="9"/>
      <c r="K1" s="9"/>
      <c r="L1" s="9"/>
      <c r="M1" s="9"/>
    </row>
    <row r="2" spans="1:13" ht="69" customHeight="1" x14ac:dyDescent="0.3">
      <c r="A2" s="8" t="s">
        <v>7</v>
      </c>
      <c r="B2" s="8" t="s">
        <v>13</v>
      </c>
      <c r="C2" s="8" t="s">
        <v>25</v>
      </c>
      <c r="D2" s="8" t="s">
        <v>14</v>
      </c>
      <c r="E2" s="8" t="s">
        <v>15</v>
      </c>
      <c r="F2" s="8" t="s">
        <v>16</v>
      </c>
      <c r="G2" s="8" t="s">
        <v>17</v>
      </c>
      <c r="H2" s="8" t="s">
        <v>18</v>
      </c>
      <c r="I2" s="8" t="s">
        <v>12</v>
      </c>
      <c r="J2" s="8" t="s">
        <v>9</v>
      </c>
      <c r="K2" s="8" t="s">
        <v>2</v>
      </c>
      <c r="L2" s="8" t="s">
        <v>10</v>
      </c>
      <c r="M2" s="8" t="s">
        <v>11</v>
      </c>
    </row>
    <row r="3" spans="1:13" ht="16.5" x14ac:dyDescent="0.3">
      <c r="A3" s="24" t="s">
        <v>29</v>
      </c>
      <c r="B3" s="24"/>
      <c r="C3" s="24"/>
      <c r="D3" s="24"/>
      <c r="E3" s="24"/>
      <c r="F3" s="24"/>
      <c r="G3" s="24"/>
      <c r="H3" s="24"/>
      <c r="I3" s="24"/>
      <c r="J3" s="24"/>
      <c r="K3" s="24"/>
      <c r="L3" s="24"/>
      <c r="M3" s="24"/>
    </row>
    <row r="4" spans="1:13" ht="31" x14ac:dyDescent="0.3">
      <c r="A4" s="26" t="s">
        <v>30</v>
      </c>
      <c r="B4" s="26" t="s">
        <v>31</v>
      </c>
      <c r="C4" s="26">
        <v>2016</v>
      </c>
      <c r="D4" s="26"/>
      <c r="E4" s="26"/>
      <c r="F4" s="26"/>
      <c r="G4" s="26"/>
      <c r="H4" s="26"/>
      <c r="I4" s="26"/>
      <c r="J4" s="26"/>
      <c r="K4" s="26"/>
      <c r="L4" s="26"/>
      <c r="M4" s="26"/>
    </row>
    <row r="5" spans="1:13" ht="46.5" x14ac:dyDescent="0.3">
      <c r="A5" s="26" t="s">
        <v>32</v>
      </c>
      <c r="B5" s="26" t="s">
        <v>33</v>
      </c>
      <c r="C5" s="26">
        <v>2016</v>
      </c>
      <c r="D5" s="26"/>
      <c r="E5" s="26"/>
      <c r="F5" s="26"/>
      <c r="G5" s="26"/>
      <c r="H5" s="26"/>
      <c r="I5" s="26"/>
      <c r="J5" s="26"/>
      <c r="K5" s="26"/>
      <c r="L5" s="26"/>
      <c r="M5" s="26"/>
    </row>
    <row r="6" spans="1:13" ht="33.65" customHeight="1" x14ac:dyDescent="0.3">
      <c r="A6" s="26" t="s">
        <v>34</v>
      </c>
      <c r="B6" s="26" t="s">
        <v>35</v>
      </c>
      <c r="C6" s="26">
        <v>2016</v>
      </c>
      <c r="D6" s="26"/>
      <c r="E6" s="26"/>
      <c r="F6" s="26"/>
      <c r="G6" s="26"/>
      <c r="H6" s="26"/>
      <c r="I6" s="26"/>
      <c r="J6" s="26"/>
      <c r="K6" s="26"/>
      <c r="L6" s="26"/>
      <c r="M6" s="26"/>
    </row>
    <row r="7" spans="1:13" ht="62" x14ac:dyDescent="0.3">
      <c r="A7" s="26" t="s">
        <v>36</v>
      </c>
      <c r="B7" s="26" t="s">
        <v>37</v>
      </c>
      <c r="C7" s="26" t="s">
        <v>38</v>
      </c>
      <c r="D7" s="26"/>
      <c r="E7" s="26"/>
      <c r="F7" s="26"/>
      <c r="G7" s="26"/>
      <c r="H7" s="26"/>
      <c r="I7" s="26"/>
      <c r="J7" s="26"/>
      <c r="K7" s="26"/>
      <c r="L7" s="26"/>
      <c r="M7" s="26"/>
    </row>
    <row r="8" spans="1:13" ht="108.5" x14ac:dyDescent="0.3">
      <c r="A8" s="26" t="s">
        <v>39</v>
      </c>
      <c r="B8" s="26" t="s">
        <v>40</v>
      </c>
      <c r="C8" s="26">
        <v>2016</v>
      </c>
      <c r="D8" s="26"/>
      <c r="E8" s="26"/>
      <c r="F8" s="26"/>
      <c r="G8" s="26"/>
      <c r="H8" s="26"/>
      <c r="I8" s="26"/>
      <c r="J8" s="26"/>
      <c r="K8" s="26"/>
      <c r="L8" s="26"/>
      <c r="M8" s="26"/>
    </row>
    <row r="9" spans="1:13" ht="99.65" customHeight="1" x14ac:dyDescent="0.3">
      <c r="A9" s="26" t="s">
        <v>41</v>
      </c>
      <c r="B9" s="26" t="s">
        <v>42</v>
      </c>
      <c r="C9" s="26">
        <v>2016</v>
      </c>
      <c r="D9" s="26"/>
      <c r="E9" s="26"/>
      <c r="F9" s="26"/>
      <c r="G9" s="26"/>
      <c r="H9" s="26"/>
      <c r="I9" s="26"/>
      <c r="J9" s="26"/>
      <c r="K9" s="26"/>
      <c r="L9" s="26"/>
      <c r="M9" s="26"/>
    </row>
    <row r="10" spans="1:13" ht="77.5" x14ac:dyDescent="0.3">
      <c r="A10" s="26" t="s">
        <v>43</v>
      </c>
      <c r="B10" s="26" t="s">
        <v>44</v>
      </c>
      <c r="C10" s="26">
        <v>2016</v>
      </c>
      <c r="D10" s="26"/>
      <c r="E10" s="26"/>
      <c r="F10" s="26"/>
      <c r="G10" s="26"/>
      <c r="H10" s="26"/>
      <c r="I10" s="26"/>
      <c r="J10" s="26"/>
      <c r="K10" s="26"/>
      <c r="L10" s="26"/>
      <c r="M10" s="26"/>
    </row>
    <row r="11" spans="1:13" ht="62" x14ac:dyDescent="0.3">
      <c r="A11" s="26" t="s">
        <v>45</v>
      </c>
      <c r="B11" s="26" t="s">
        <v>46</v>
      </c>
      <c r="C11" s="26">
        <v>2024</v>
      </c>
      <c r="D11" s="26"/>
      <c r="E11" s="26"/>
      <c r="F11" s="26"/>
      <c r="G11" s="26"/>
      <c r="H11" s="26"/>
      <c r="I11" s="26"/>
      <c r="J11" s="26"/>
      <c r="K11" s="26"/>
      <c r="L11" s="26"/>
      <c r="M11" s="26"/>
    </row>
    <row r="12" spans="1:13" ht="77.5" x14ac:dyDescent="0.3">
      <c r="A12" s="26" t="s">
        <v>47</v>
      </c>
      <c r="B12" s="26" t="s">
        <v>48</v>
      </c>
      <c r="C12" s="26" t="s">
        <v>38</v>
      </c>
      <c r="D12" s="26"/>
      <c r="E12" s="26"/>
      <c r="F12" s="26"/>
      <c r="G12" s="26"/>
      <c r="H12" s="26"/>
      <c r="I12" s="26"/>
      <c r="J12" s="26"/>
      <c r="K12" s="26"/>
      <c r="L12" s="26"/>
      <c r="M12" s="26"/>
    </row>
    <row r="13" spans="1:13" ht="129" customHeight="1" x14ac:dyDescent="0.3">
      <c r="A13" s="26" t="s">
        <v>49</v>
      </c>
      <c r="B13" s="26" t="s">
        <v>50</v>
      </c>
      <c r="C13" s="26" t="s">
        <v>38</v>
      </c>
      <c r="D13" s="26"/>
      <c r="E13" s="26"/>
      <c r="F13" s="26"/>
      <c r="G13" s="26"/>
      <c r="H13" s="26"/>
      <c r="I13" s="26"/>
      <c r="J13" s="26"/>
      <c r="K13" s="26"/>
      <c r="L13" s="26"/>
      <c r="M13" s="26"/>
    </row>
    <row r="14" spans="1:13" ht="62" x14ac:dyDescent="0.3">
      <c r="A14" s="26" t="s">
        <v>51</v>
      </c>
      <c r="B14" s="26" t="s">
        <v>52</v>
      </c>
      <c r="C14" s="26">
        <v>2012</v>
      </c>
      <c r="D14" s="26"/>
      <c r="E14" s="26"/>
      <c r="F14" s="26"/>
      <c r="G14" s="26"/>
      <c r="H14" s="26"/>
      <c r="I14" s="26"/>
      <c r="J14" s="26"/>
      <c r="K14" s="26"/>
      <c r="L14" s="26"/>
      <c r="M14" s="26"/>
    </row>
    <row r="15" spans="1:13" ht="35.15" customHeight="1" x14ac:dyDescent="0.3">
      <c r="A15" s="26" t="s">
        <v>53</v>
      </c>
      <c r="B15" s="26" t="s">
        <v>54</v>
      </c>
      <c r="C15" s="26" t="s">
        <v>38</v>
      </c>
      <c r="D15" s="26"/>
      <c r="E15" s="26"/>
      <c r="F15" s="26"/>
      <c r="G15" s="26"/>
      <c r="H15" s="26"/>
      <c r="I15" s="26"/>
      <c r="J15" s="26"/>
      <c r="K15" s="26"/>
      <c r="L15" s="26"/>
      <c r="M15" s="26"/>
    </row>
    <row r="16" spans="1:13" ht="16.5" x14ac:dyDescent="0.3">
      <c r="A16" s="24" t="s">
        <v>55</v>
      </c>
      <c r="B16" s="24"/>
      <c r="C16" s="24"/>
      <c r="D16" s="24"/>
      <c r="E16" s="24"/>
      <c r="F16" s="24"/>
      <c r="G16" s="24"/>
      <c r="H16" s="24"/>
      <c r="I16" s="24"/>
      <c r="J16" s="24"/>
      <c r="K16" s="24"/>
      <c r="L16" s="24"/>
      <c r="M16" s="24"/>
    </row>
    <row r="17" spans="1:13" ht="353.15" customHeight="1" x14ac:dyDescent="0.3">
      <c r="A17" s="26" t="s">
        <v>403</v>
      </c>
      <c r="B17" s="26" t="s">
        <v>56</v>
      </c>
      <c r="C17" s="26">
        <v>2016</v>
      </c>
      <c r="D17" s="26"/>
      <c r="E17" s="26"/>
      <c r="F17" s="26"/>
      <c r="G17" s="26"/>
      <c r="H17" s="26"/>
      <c r="I17" s="26"/>
      <c r="J17" s="26"/>
      <c r="K17" s="26"/>
      <c r="L17" s="26"/>
      <c r="M17" s="26"/>
    </row>
    <row r="18" spans="1:13" ht="227.5" customHeight="1" x14ac:dyDescent="0.3">
      <c r="A18" s="26" t="s">
        <v>57</v>
      </c>
      <c r="B18" s="26" t="s">
        <v>58</v>
      </c>
      <c r="C18" s="26">
        <v>2016</v>
      </c>
      <c r="D18" s="26"/>
      <c r="E18" s="26"/>
      <c r="F18" s="26"/>
      <c r="G18" s="26"/>
      <c r="H18" s="26"/>
      <c r="I18" s="26"/>
      <c r="J18" s="26"/>
      <c r="K18" s="26"/>
      <c r="L18" s="26"/>
      <c r="M18" s="26"/>
    </row>
    <row r="19" spans="1:13" ht="322.5" customHeight="1" x14ac:dyDescent="0.3">
      <c r="A19" s="26" t="s">
        <v>522</v>
      </c>
      <c r="B19" s="26" t="s">
        <v>59</v>
      </c>
      <c r="C19" s="26">
        <v>2021</v>
      </c>
      <c r="D19" s="26"/>
      <c r="E19" s="26"/>
      <c r="F19" s="26"/>
      <c r="G19" s="26"/>
      <c r="H19" s="26"/>
      <c r="I19" s="26"/>
      <c r="J19" s="26"/>
      <c r="K19" s="26"/>
      <c r="L19" s="26"/>
      <c r="M19" s="26"/>
    </row>
    <row r="20" spans="1:13" ht="16.5" x14ac:dyDescent="0.3">
      <c r="A20" s="24" t="s">
        <v>60</v>
      </c>
      <c r="B20" s="24"/>
      <c r="C20" s="24"/>
      <c r="D20" s="24"/>
      <c r="E20" s="24"/>
      <c r="F20" s="24"/>
      <c r="G20" s="24"/>
      <c r="H20" s="24"/>
      <c r="I20" s="24"/>
      <c r="J20" s="24"/>
      <c r="K20" s="24"/>
      <c r="L20" s="24"/>
      <c r="M20" s="24"/>
    </row>
    <row r="21" spans="1:13" ht="16.5" x14ac:dyDescent="0.3">
      <c r="A21" s="24" t="s">
        <v>61</v>
      </c>
      <c r="B21" s="24"/>
      <c r="C21" s="24"/>
      <c r="D21" s="24"/>
      <c r="E21" s="24"/>
      <c r="F21" s="24"/>
      <c r="G21" s="24"/>
      <c r="H21" s="24"/>
      <c r="I21" s="24"/>
      <c r="J21" s="24"/>
      <c r="K21" s="24"/>
      <c r="L21" s="24"/>
      <c r="M21" s="24"/>
    </row>
    <row r="22" spans="1:13" ht="46.5" x14ac:dyDescent="0.3">
      <c r="A22" s="26" t="s">
        <v>62</v>
      </c>
      <c r="B22" s="26" t="s">
        <v>63</v>
      </c>
      <c r="C22" s="26">
        <v>2016</v>
      </c>
      <c r="D22" s="26"/>
      <c r="E22" s="26"/>
      <c r="F22" s="26"/>
      <c r="G22" s="26"/>
      <c r="H22" s="26"/>
      <c r="I22" s="26"/>
      <c r="J22" s="26"/>
      <c r="K22" s="26"/>
      <c r="L22" s="26"/>
      <c r="M22" s="26"/>
    </row>
    <row r="23" spans="1:13" ht="46.5" x14ac:dyDescent="0.3">
      <c r="A23" s="26" t="s">
        <v>64</v>
      </c>
      <c r="B23" s="26" t="s">
        <v>65</v>
      </c>
      <c r="C23" s="26">
        <v>2016</v>
      </c>
      <c r="D23" s="26"/>
      <c r="E23" s="26"/>
      <c r="F23" s="26"/>
      <c r="G23" s="26"/>
      <c r="H23" s="26"/>
      <c r="I23" s="26"/>
      <c r="J23" s="26"/>
      <c r="K23" s="26"/>
      <c r="L23" s="26"/>
      <c r="M23" s="26"/>
    </row>
    <row r="24" spans="1:13" ht="77.5" x14ac:dyDescent="0.3">
      <c r="A24" s="26" t="s">
        <v>66</v>
      </c>
      <c r="B24" s="26" t="s">
        <v>67</v>
      </c>
      <c r="C24" s="26">
        <v>2016</v>
      </c>
      <c r="D24" s="26"/>
      <c r="E24" s="26"/>
      <c r="F24" s="26"/>
      <c r="G24" s="26"/>
      <c r="H24" s="26"/>
      <c r="I24" s="26"/>
      <c r="J24" s="26"/>
      <c r="K24" s="26"/>
      <c r="L24" s="26"/>
      <c r="M24" s="26"/>
    </row>
    <row r="25" spans="1:13" ht="69" customHeight="1" x14ac:dyDescent="0.3">
      <c r="A25" s="26" t="s">
        <v>68</v>
      </c>
      <c r="B25" s="26" t="s">
        <v>69</v>
      </c>
      <c r="C25" s="26">
        <v>2016</v>
      </c>
      <c r="D25" s="26"/>
      <c r="E25" s="26"/>
      <c r="F25" s="26"/>
      <c r="G25" s="26"/>
      <c r="H25" s="26"/>
      <c r="I25" s="26"/>
      <c r="J25" s="26"/>
      <c r="K25" s="26"/>
      <c r="L25" s="26"/>
      <c r="M25" s="26"/>
    </row>
    <row r="26" spans="1:13" ht="46.5" x14ac:dyDescent="0.3">
      <c r="A26" s="26" t="s">
        <v>70</v>
      </c>
      <c r="B26" s="26" t="s">
        <v>71</v>
      </c>
      <c r="C26" s="26">
        <v>2016</v>
      </c>
      <c r="D26" s="26"/>
      <c r="E26" s="26"/>
      <c r="F26" s="26"/>
      <c r="G26" s="26"/>
      <c r="H26" s="26"/>
      <c r="I26" s="26"/>
      <c r="J26" s="26"/>
      <c r="K26" s="26"/>
      <c r="L26" s="26"/>
      <c r="M26" s="26"/>
    </row>
    <row r="27" spans="1:13" ht="147.65" customHeight="1" x14ac:dyDescent="0.3">
      <c r="A27" s="26" t="s">
        <v>72</v>
      </c>
      <c r="B27" s="26" t="s">
        <v>73</v>
      </c>
      <c r="C27" s="26" t="s">
        <v>38</v>
      </c>
      <c r="D27" s="26"/>
      <c r="E27" s="26"/>
      <c r="F27" s="26"/>
      <c r="G27" s="26"/>
      <c r="H27" s="26"/>
      <c r="I27" s="26"/>
      <c r="J27" s="26"/>
      <c r="K27" s="26"/>
      <c r="L27" s="26"/>
      <c r="M27" s="26"/>
    </row>
    <row r="28" spans="1:13" ht="31" x14ac:dyDescent="0.3">
      <c r="A28" s="26" t="s">
        <v>74</v>
      </c>
      <c r="B28" s="26" t="s">
        <v>75</v>
      </c>
      <c r="C28" s="26">
        <v>2016</v>
      </c>
      <c r="D28" s="26"/>
      <c r="E28" s="26"/>
      <c r="F28" s="26"/>
      <c r="G28" s="26"/>
      <c r="H28" s="26"/>
      <c r="I28" s="26"/>
      <c r="J28" s="26"/>
      <c r="K28" s="26"/>
      <c r="L28" s="26"/>
      <c r="M28" s="26"/>
    </row>
    <row r="29" spans="1:13" ht="31" x14ac:dyDescent="0.3">
      <c r="A29" s="26" t="s">
        <v>76</v>
      </c>
      <c r="B29" s="26" t="s">
        <v>77</v>
      </c>
      <c r="C29" s="26">
        <v>2016</v>
      </c>
      <c r="D29" s="26"/>
      <c r="E29" s="26"/>
      <c r="F29" s="26"/>
      <c r="G29" s="26"/>
      <c r="H29" s="26"/>
      <c r="I29" s="26"/>
      <c r="J29" s="26"/>
      <c r="K29" s="26"/>
      <c r="L29" s="26"/>
      <c r="M29" s="26"/>
    </row>
    <row r="30" spans="1:13" ht="46.5" x14ac:dyDescent="0.3">
      <c r="A30" s="26" t="s">
        <v>78</v>
      </c>
      <c r="B30" s="26" t="s">
        <v>79</v>
      </c>
      <c r="C30" s="26">
        <v>2024</v>
      </c>
      <c r="D30" s="26"/>
      <c r="E30" s="26"/>
      <c r="F30" s="26"/>
      <c r="G30" s="26"/>
      <c r="H30" s="26"/>
      <c r="I30" s="26"/>
      <c r="J30" s="26"/>
      <c r="K30" s="26"/>
      <c r="L30" s="26"/>
      <c r="M30" s="26"/>
    </row>
    <row r="31" spans="1:13" ht="62" x14ac:dyDescent="0.3">
      <c r="A31" s="26" t="s">
        <v>80</v>
      </c>
      <c r="B31" s="26" t="s">
        <v>81</v>
      </c>
      <c r="C31" s="26" t="s">
        <v>38</v>
      </c>
      <c r="D31" s="26"/>
      <c r="E31" s="26"/>
      <c r="F31" s="26"/>
      <c r="G31" s="26"/>
      <c r="H31" s="26"/>
      <c r="I31" s="26"/>
      <c r="J31" s="26"/>
      <c r="K31" s="26"/>
      <c r="L31" s="26"/>
      <c r="M31" s="26"/>
    </row>
    <row r="32" spans="1:13" ht="16.5" x14ac:dyDescent="0.3">
      <c r="A32" s="24" t="s">
        <v>82</v>
      </c>
      <c r="B32" s="24"/>
      <c r="C32" s="24"/>
      <c r="D32" s="24"/>
      <c r="E32" s="24"/>
      <c r="F32" s="24"/>
      <c r="G32" s="24"/>
      <c r="H32" s="24"/>
      <c r="I32" s="24"/>
      <c r="J32" s="24"/>
      <c r="K32" s="24"/>
      <c r="L32" s="24"/>
      <c r="M32" s="24"/>
    </row>
    <row r="33" spans="1:15" ht="15.5" x14ac:dyDescent="0.3">
      <c r="A33" s="25" t="s">
        <v>83</v>
      </c>
      <c r="B33" s="25"/>
      <c r="C33" s="25"/>
      <c r="D33" s="25"/>
      <c r="E33" s="25"/>
      <c r="F33" s="25"/>
      <c r="G33" s="25"/>
      <c r="H33" s="25"/>
      <c r="I33" s="25"/>
      <c r="J33" s="25"/>
      <c r="K33" s="25"/>
      <c r="L33" s="25"/>
      <c r="M33" s="25"/>
    </row>
    <row r="34" spans="1:15" ht="31" x14ac:dyDescent="0.3">
      <c r="A34" s="26" t="s">
        <v>84</v>
      </c>
      <c r="B34" s="26" t="s">
        <v>85</v>
      </c>
      <c r="C34" s="26">
        <v>2016</v>
      </c>
      <c r="D34" s="26"/>
      <c r="E34" s="26"/>
      <c r="F34" s="26"/>
      <c r="G34" s="26"/>
      <c r="H34" s="26"/>
      <c r="I34" s="26"/>
      <c r="J34" s="26"/>
      <c r="K34" s="26"/>
      <c r="L34" s="26"/>
      <c r="M34" s="26"/>
    </row>
    <row r="35" spans="1:15" ht="112.5" customHeight="1" x14ac:dyDescent="0.3">
      <c r="A35" s="26" t="s">
        <v>86</v>
      </c>
      <c r="B35" s="26" t="s">
        <v>87</v>
      </c>
      <c r="C35" s="26" t="s">
        <v>38</v>
      </c>
      <c r="D35" s="26"/>
      <c r="E35" s="26"/>
      <c r="F35" s="26"/>
      <c r="G35" s="26"/>
      <c r="H35" s="26"/>
      <c r="I35" s="26"/>
      <c r="J35" s="26"/>
      <c r="K35" s="26"/>
      <c r="L35" s="26"/>
      <c r="M35" s="26"/>
    </row>
    <row r="36" spans="1:15" ht="31" x14ac:dyDescent="0.3">
      <c r="A36" s="26" t="s">
        <v>88</v>
      </c>
      <c r="B36" s="26" t="s">
        <v>89</v>
      </c>
      <c r="C36" s="26">
        <v>2016</v>
      </c>
      <c r="D36" s="26"/>
      <c r="E36" s="26"/>
      <c r="F36" s="26"/>
      <c r="G36" s="26"/>
      <c r="H36" s="26"/>
      <c r="I36" s="26"/>
      <c r="J36" s="26"/>
      <c r="K36" s="26"/>
      <c r="L36" s="26"/>
      <c r="M36" s="26"/>
    </row>
    <row r="37" spans="1:15" ht="15.5" x14ac:dyDescent="0.3">
      <c r="A37" s="25" t="s">
        <v>90</v>
      </c>
      <c r="B37" s="25"/>
      <c r="C37" s="25"/>
      <c r="D37" s="25"/>
      <c r="E37" s="25"/>
      <c r="F37" s="25"/>
      <c r="G37" s="25"/>
      <c r="H37" s="25"/>
      <c r="I37" s="25"/>
      <c r="J37" s="25"/>
      <c r="K37" s="25"/>
      <c r="L37" s="25"/>
      <c r="M37" s="25"/>
    </row>
    <row r="38" spans="1:15" ht="196.5" customHeight="1" x14ac:dyDescent="0.3">
      <c r="A38" s="26" t="s">
        <v>91</v>
      </c>
      <c r="B38" s="26" t="s">
        <v>92</v>
      </c>
      <c r="C38" s="26">
        <v>2016</v>
      </c>
      <c r="D38" s="26"/>
      <c r="E38" s="26"/>
      <c r="F38" s="26"/>
      <c r="G38" s="26"/>
      <c r="H38" s="26"/>
      <c r="I38" s="26"/>
      <c r="J38" s="26"/>
      <c r="K38" s="26"/>
      <c r="L38" s="26"/>
      <c r="M38" s="26"/>
    </row>
    <row r="39" spans="1:15" ht="15.5" x14ac:dyDescent="0.3">
      <c r="A39" s="25" t="s">
        <v>93</v>
      </c>
      <c r="B39" s="25"/>
      <c r="C39" s="25"/>
      <c r="D39" s="25"/>
      <c r="E39" s="25"/>
      <c r="F39" s="25"/>
      <c r="G39" s="25"/>
      <c r="H39" s="25"/>
      <c r="I39" s="25"/>
      <c r="J39" s="25"/>
      <c r="K39" s="25"/>
      <c r="L39" s="25"/>
      <c r="M39" s="25"/>
    </row>
    <row r="40" spans="1:15" ht="62" x14ac:dyDescent="0.3">
      <c r="A40" s="26" t="s">
        <v>94</v>
      </c>
      <c r="B40" s="26" t="s">
        <v>95</v>
      </c>
      <c r="C40" s="26">
        <v>2016</v>
      </c>
      <c r="D40" s="26"/>
      <c r="E40" s="26"/>
      <c r="F40" s="26"/>
      <c r="G40" s="26"/>
      <c r="H40" s="26"/>
      <c r="I40" s="26"/>
      <c r="J40" s="26"/>
      <c r="K40" s="26"/>
      <c r="L40" s="26"/>
      <c r="M40" s="26"/>
    </row>
    <row r="41" spans="1:15" ht="15.5" x14ac:dyDescent="0.3">
      <c r="A41" s="25" t="s">
        <v>96</v>
      </c>
      <c r="B41" s="25"/>
      <c r="C41" s="25"/>
      <c r="D41" s="25"/>
      <c r="E41" s="25"/>
      <c r="F41" s="25"/>
      <c r="G41" s="25"/>
      <c r="H41" s="25"/>
      <c r="I41" s="25"/>
      <c r="J41" s="25"/>
      <c r="K41" s="25"/>
      <c r="L41" s="25"/>
      <c r="M41" s="25"/>
    </row>
    <row r="42" spans="1:15" ht="31" x14ac:dyDescent="0.3">
      <c r="A42" s="26" t="s">
        <v>97</v>
      </c>
      <c r="B42" s="26" t="s">
        <v>98</v>
      </c>
      <c r="C42" s="26">
        <v>2016</v>
      </c>
      <c r="D42" s="26"/>
      <c r="E42" s="26"/>
      <c r="F42" s="26"/>
      <c r="G42" s="26"/>
      <c r="H42" s="26"/>
      <c r="I42" s="26"/>
      <c r="J42" s="26"/>
      <c r="K42" s="26"/>
      <c r="L42" s="26"/>
      <c r="M42" s="26"/>
    </row>
    <row r="43" spans="1:15" ht="46.5" x14ac:dyDescent="0.3">
      <c r="A43" s="26" t="s">
        <v>99</v>
      </c>
      <c r="B43" s="26" t="s">
        <v>100</v>
      </c>
      <c r="C43" s="26">
        <v>2016</v>
      </c>
      <c r="D43" s="26"/>
      <c r="E43" s="26"/>
      <c r="F43" s="26"/>
      <c r="G43" s="26"/>
      <c r="H43" s="26"/>
      <c r="I43" s="26"/>
      <c r="J43" s="26"/>
      <c r="K43" s="26"/>
      <c r="L43" s="26"/>
      <c r="M43" s="26"/>
    </row>
    <row r="44" spans="1:15" ht="46.5" x14ac:dyDescent="0.3">
      <c r="A44" s="26" t="s">
        <v>101</v>
      </c>
      <c r="B44" s="26" t="s">
        <v>102</v>
      </c>
      <c r="C44" s="26" t="s">
        <v>38</v>
      </c>
      <c r="D44" s="26"/>
      <c r="E44" s="26"/>
      <c r="F44" s="26"/>
      <c r="G44" s="26"/>
      <c r="H44" s="26"/>
      <c r="I44" s="26"/>
      <c r="J44" s="26"/>
      <c r="K44" s="26"/>
      <c r="L44" s="26"/>
      <c r="M44" s="26"/>
    </row>
    <row r="45" spans="1:15" ht="31" x14ac:dyDescent="0.3">
      <c r="A45" s="26" t="s">
        <v>103</v>
      </c>
      <c r="B45" s="26" t="s">
        <v>104</v>
      </c>
      <c r="C45" s="26">
        <v>2016</v>
      </c>
      <c r="D45" s="26"/>
      <c r="E45" s="26"/>
      <c r="F45" s="26"/>
      <c r="G45" s="26"/>
      <c r="H45" s="26"/>
      <c r="I45" s="26"/>
      <c r="J45" s="26"/>
      <c r="K45" s="26"/>
      <c r="L45" s="26"/>
      <c r="M45" s="26"/>
    </row>
    <row r="46" spans="1:15" ht="15.5" x14ac:dyDescent="0.3">
      <c r="A46" s="25" t="s">
        <v>105</v>
      </c>
      <c r="B46" s="25"/>
      <c r="C46" s="25"/>
      <c r="D46" s="25"/>
      <c r="E46" s="25"/>
      <c r="F46" s="25"/>
      <c r="G46" s="25"/>
      <c r="H46" s="25"/>
      <c r="I46" s="25"/>
      <c r="J46" s="25"/>
      <c r="K46" s="25"/>
      <c r="L46" s="25"/>
      <c r="M46" s="25"/>
    </row>
    <row r="47" spans="1:15" ht="62" x14ac:dyDescent="0.3">
      <c r="A47" s="26" t="s">
        <v>404</v>
      </c>
      <c r="B47" s="26" t="s">
        <v>106</v>
      </c>
      <c r="C47" s="26">
        <v>2016</v>
      </c>
      <c r="D47" s="26"/>
      <c r="E47" s="26"/>
      <c r="F47" s="26"/>
      <c r="G47" s="26"/>
      <c r="H47" s="26"/>
      <c r="I47" s="26"/>
      <c r="J47" s="26"/>
      <c r="K47" s="26"/>
      <c r="L47" s="26"/>
      <c r="M47" s="26"/>
    </row>
    <row r="48" spans="1:15" s="42" customFormat="1" ht="93" x14ac:dyDescent="0.35">
      <c r="A48" s="39" t="s">
        <v>447</v>
      </c>
      <c r="B48" s="39"/>
      <c r="C48" s="39"/>
      <c r="D48" s="39"/>
      <c r="E48" s="40"/>
      <c r="F48" s="40"/>
      <c r="G48" s="40"/>
      <c r="H48" s="40"/>
      <c r="I48" s="40"/>
      <c r="J48" s="40"/>
      <c r="K48" s="40"/>
      <c r="L48" s="40"/>
      <c r="M48" s="40"/>
      <c r="N48" s="41"/>
      <c r="O48" s="41"/>
    </row>
    <row r="49" spans="1:13" ht="16.5" x14ac:dyDescent="0.3">
      <c r="A49" s="28" t="s">
        <v>107</v>
      </c>
      <c r="B49" s="29"/>
      <c r="C49" s="29"/>
      <c r="D49" s="29"/>
      <c r="E49" s="29"/>
      <c r="F49" s="29"/>
      <c r="G49" s="29"/>
      <c r="H49" s="29"/>
      <c r="I49" s="29"/>
      <c r="J49" s="29"/>
      <c r="K49" s="29"/>
      <c r="L49" s="29"/>
      <c r="M49" s="29"/>
    </row>
    <row r="50" spans="1:13" ht="16.5" x14ac:dyDescent="0.3">
      <c r="A50" s="24" t="s">
        <v>108</v>
      </c>
      <c r="B50" s="24"/>
      <c r="C50" s="24"/>
      <c r="D50" s="24"/>
      <c r="E50" s="24"/>
      <c r="F50" s="24"/>
      <c r="G50" s="24"/>
      <c r="H50" s="24"/>
      <c r="I50" s="24"/>
      <c r="J50" s="24"/>
      <c r="K50" s="24"/>
      <c r="L50" s="24"/>
      <c r="M50" s="24"/>
    </row>
    <row r="51" spans="1:13" ht="139.5" x14ac:dyDescent="0.3">
      <c r="A51" s="26" t="s">
        <v>109</v>
      </c>
      <c r="B51" s="26" t="s">
        <v>110</v>
      </c>
      <c r="C51" s="26">
        <v>2016</v>
      </c>
      <c r="D51" s="26"/>
      <c r="E51" s="26"/>
      <c r="F51" s="26"/>
      <c r="G51" s="26"/>
      <c r="H51" s="26"/>
      <c r="I51" s="26"/>
      <c r="J51" s="26"/>
      <c r="K51" s="26"/>
      <c r="L51" s="26"/>
      <c r="M51" s="26"/>
    </row>
    <row r="52" spans="1:13" ht="108.5" x14ac:dyDescent="0.3">
      <c r="A52" s="26" t="s">
        <v>111</v>
      </c>
      <c r="B52" s="26" t="s">
        <v>112</v>
      </c>
      <c r="C52" s="26">
        <v>2016</v>
      </c>
      <c r="D52" s="26"/>
      <c r="E52" s="26"/>
      <c r="F52" s="26"/>
      <c r="G52" s="26"/>
      <c r="H52" s="26"/>
      <c r="I52" s="26"/>
      <c r="J52" s="26"/>
      <c r="K52" s="26"/>
      <c r="L52" s="26"/>
      <c r="M52" s="26"/>
    </row>
    <row r="53" spans="1:13" ht="135.65" customHeight="1" x14ac:dyDescent="0.3">
      <c r="A53" s="26" t="s">
        <v>113</v>
      </c>
      <c r="B53" s="26" t="s">
        <v>114</v>
      </c>
      <c r="C53" s="26">
        <v>2016</v>
      </c>
      <c r="D53" s="26"/>
      <c r="E53" s="26"/>
      <c r="F53" s="26"/>
      <c r="G53" s="26"/>
      <c r="H53" s="26"/>
      <c r="I53" s="26"/>
      <c r="J53" s="26"/>
      <c r="K53" s="26"/>
      <c r="L53" s="26"/>
      <c r="M53" s="26"/>
    </row>
    <row r="54" spans="1:13" ht="46.5" x14ac:dyDescent="0.3">
      <c r="A54" s="26" t="s">
        <v>115</v>
      </c>
      <c r="B54" s="26" t="s">
        <v>116</v>
      </c>
      <c r="C54" s="26">
        <v>2016</v>
      </c>
      <c r="D54" s="26"/>
      <c r="E54" s="26"/>
      <c r="F54" s="26"/>
      <c r="G54" s="26"/>
      <c r="H54" s="26"/>
      <c r="I54" s="26"/>
      <c r="J54" s="26"/>
      <c r="K54" s="26"/>
      <c r="L54" s="26"/>
      <c r="M54" s="26"/>
    </row>
    <row r="55" spans="1:13" ht="16.5" x14ac:dyDescent="0.3">
      <c r="A55" s="24" t="s">
        <v>120</v>
      </c>
      <c r="B55" s="24"/>
      <c r="C55" s="24"/>
      <c r="D55" s="24"/>
      <c r="E55" s="24"/>
      <c r="F55" s="24"/>
      <c r="G55" s="24"/>
      <c r="H55" s="24"/>
      <c r="I55" s="24"/>
      <c r="J55" s="24"/>
      <c r="K55" s="24"/>
      <c r="L55" s="24"/>
      <c r="M55" s="24"/>
    </row>
    <row r="56" spans="1:13" ht="15.5" x14ac:dyDescent="0.3">
      <c r="A56" s="25" t="s">
        <v>121</v>
      </c>
      <c r="B56" s="25"/>
      <c r="C56" s="25"/>
      <c r="D56" s="25"/>
      <c r="E56" s="25"/>
      <c r="F56" s="25"/>
      <c r="G56" s="25"/>
      <c r="H56" s="25"/>
      <c r="I56" s="25"/>
      <c r="J56" s="25"/>
      <c r="K56" s="25"/>
      <c r="L56" s="25"/>
      <c r="M56" s="25"/>
    </row>
    <row r="57" spans="1:13" ht="234.65" customHeight="1" x14ac:dyDescent="0.3">
      <c r="A57" s="26" t="s">
        <v>483</v>
      </c>
      <c r="B57" s="26" t="s">
        <v>122</v>
      </c>
      <c r="C57" s="26">
        <v>2016</v>
      </c>
      <c r="D57" s="26"/>
      <c r="E57" s="26"/>
      <c r="F57" s="26"/>
      <c r="G57" s="26"/>
      <c r="H57" s="26"/>
      <c r="I57" s="26"/>
      <c r="J57" s="26"/>
      <c r="K57" s="26"/>
      <c r="L57" s="26"/>
      <c r="M57" s="26"/>
    </row>
    <row r="58" spans="1:13" ht="62" x14ac:dyDescent="0.3">
      <c r="A58" s="26" t="s">
        <v>123</v>
      </c>
      <c r="B58" s="26" t="s">
        <v>124</v>
      </c>
      <c r="C58" s="26">
        <v>2016</v>
      </c>
      <c r="D58" s="26"/>
      <c r="E58" s="26"/>
      <c r="F58" s="26"/>
      <c r="G58" s="26"/>
      <c r="H58" s="26"/>
      <c r="I58" s="26"/>
      <c r="J58" s="26"/>
      <c r="K58" s="26"/>
      <c r="L58" s="26"/>
      <c r="M58" s="26"/>
    </row>
    <row r="59" spans="1:13" ht="15.5" x14ac:dyDescent="0.3">
      <c r="A59" s="25" t="s">
        <v>125</v>
      </c>
      <c r="B59" s="25"/>
      <c r="C59" s="25"/>
      <c r="D59" s="25"/>
      <c r="E59" s="25"/>
      <c r="F59" s="25"/>
      <c r="G59" s="25"/>
      <c r="H59" s="25"/>
      <c r="I59" s="25"/>
      <c r="J59" s="25"/>
      <c r="K59" s="25"/>
      <c r="L59" s="25"/>
      <c r="M59" s="25"/>
    </row>
    <row r="60" spans="1:13" ht="87.65" customHeight="1" x14ac:dyDescent="0.3">
      <c r="A60" s="26" t="s">
        <v>126</v>
      </c>
      <c r="B60" s="26" t="s">
        <v>127</v>
      </c>
      <c r="C60" s="26" t="s">
        <v>38</v>
      </c>
      <c r="D60" s="26"/>
      <c r="E60" s="26"/>
      <c r="F60" s="26"/>
      <c r="G60" s="26"/>
      <c r="H60" s="26"/>
      <c r="I60" s="26"/>
      <c r="J60" s="26"/>
      <c r="K60" s="26"/>
      <c r="L60" s="26"/>
      <c r="M60" s="26"/>
    </row>
    <row r="61" spans="1:13" ht="198" customHeight="1" x14ac:dyDescent="0.3">
      <c r="A61" s="26" t="s">
        <v>484</v>
      </c>
      <c r="B61" s="26" t="s">
        <v>128</v>
      </c>
      <c r="C61" s="26" t="s">
        <v>38</v>
      </c>
      <c r="D61" s="26"/>
      <c r="E61" s="26"/>
      <c r="F61" s="26"/>
      <c r="G61" s="26"/>
      <c r="H61" s="26"/>
      <c r="I61" s="26"/>
      <c r="J61" s="26"/>
      <c r="K61" s="26"/>
      <c r="L61" s="26"/>
      <c r="M61" s="26"/>
    </row>
    <row r="62" spans="1:13" ht="15.5" x14ac:dyDescent="0.3">
      <c r="A62" s="25" t="s">
        <v>129</v>
      </c>
      <c r="B62" s="25"/>
      <c r="C62" s="25"/>
      <c r="D62" s="25"/>
      <c r="E62" s="25"/>
      <c r="F62" s="25"/>
      <c r="G62" s="25"/>
      <c r="H62" s="25"/>
      <c r="I62" s="25"/>
      <c r="J62" s="25"/>
      <c r="K62" s="25"/>
      <c r="L62" s="25"/>
      <c r="M62" s="25"/>
    </row>
    <row r="63" spans="1:13" ht="139" customHeight="1" x14ac:dyDescent="0.3">
      <c r="A63" s="26" t="s">
        <v>130</v>
      </c>
      <c r="B63" s="26" t="s">
        <v>131</v>
      </c>
      <c r="C63" s="26">
        <v>2016</v>
      </c>
      <c r="D63" s="26"/>
      <c r="E63" s="26"/>
      <c r="F63" s="26"/>
      <c r="G63" s="26"/>
      <c r="H63" s="26"/>
      <c r="I63" s="26"/>
      <c r="J63" s="26"/>
      <c r="K63" s="26"/>
      <c r="L63" s="26"/>
      <c r="M63" s="26"/>
    </row>
    <row r="64" spans="1:13" ht="124" x14ac:dyDescent="0.3">
      <c r="A64" s="26" t="s">
        <v>523</v>
      </c>
      <c r="B64" s="26" t="s">
        <v>132</v>
      </c>
      <c r="C64" s="26">
        <v>2016</v>
      </c>
      <c r="D64" s="26"/>
      <c r="E64" s="26"/>
      <c r="F64" s="26"/>
      <c r="G64" s="26"/>
      <c r="H64" s="26"/>
      <c r="I64" s="26"/>
      <c r="J64" s="26"/>
      <c r="K64" s="26"/>
      <c r="L64" s="26"/>
      <c r="M64" s="26"/>
    </row>
    <row r="65" spans="1:13" ht="16.5" x14ac:dyDescent="0.3">
      <c r="A65" s="24" t="s">
        <v>133</v>
      </c>
      <c r="B65" s="24"/>
      <c r="C65" s="24"/>
      <c r="D65" s="24"/>
      <c r="E65" s="24"/>
      <c r="F65" s="24"/>
      <c r="G65" s="24"/>
      <c r="H65" s="24"/>
      <c r="I65" s="24"/>
      <c r="J65" s="24"/>
      <c r="K65" s="24"/>
      <c r="L65" s="24"/>
      <c r="M65" s="24"/>
    </row>
    <row r="66" spans="1:13" ht="15.5" x14ac:dyDescent="0.3">
      <c r="A66" s="25" t="s">
        <v>134</v>
      </c>
      <c r="B66" s="25"/>
      <c r="C66" s="25"/>
      <c r="D66" s="25"/>
      <c r="E66" s="25"/>
      <c r="F66" s="25"/>
      <c r="G66" s="25"/>
      <c r="H66" s="25"/>
      <c r="I66" s="25"/>
      <c r="J66" s="25"/>
      <c r="K66" s="25"/>
      <c r="L66" s="25"/>
      <c r="M66" s="25"/>
    </row>
    <row r="67" spans="1:13" ht="108.5" x14ac:dyDescent="0.3">
      <c r="A67" s="26" t="s">
        <v>524</v>
      </c>
      <c r="B67" s="26" t="s">
        <v>135</v>
      </c>
      <c r="C67" s="26" t="s">
        <v>38</v>
      </c>
      <c r="D67" s="26"/>
      <c r="E67" s="26"/>
      <c r="F67" s="26"/>
      <c r="G67" s="26"/>
      <c r="H67" s="26"/>
      <c r="I67" s="26"/>
      <c r="J67" s="26"/>
      <c r="K67" s="26"/>
      <c r="L67" s="26"/>
      <c r="M67" s="26"/>
    </row>
    <row r="68" spans="1:13" ht="15.5" x14ac:dyDescent="0.3">
      <c r="A68" s="48" t="s">
        <v>136</v>
      </c>
      <c r="B68" s="48"/>
      <c r="C68" s="48"/>
      <c r="D68" s="48"/>
      <c r="E68" s="48"/>
      <c r="F68" s="48"/>
      <c r="G68" s="48"/>
      <c r="H68" s="48"/>
      <c r="I68" s="48"/>
      <c r="J68" s="48"/>
      <c r="K68" s="48"/>
      <c r="L68" s="48"/>
      <c r="M68" s="48"/>
    </row>
    <row r="69" spans="1:13" ht="15.5" x14ac:dyDescent="0.3">
      <c r="A69" s="25" t="s">
        <v>137</v>
      </c>
      <c r="B69" s="25"/>
      <c r="C69" s="25"/>
      <c r="D69" s="25"/>
      <c r="E69" s="25"/>
      <c r="F69" s="25"/>
      <c r="G69" s="25"/>
      <c r="H69" s="25"/>
      <c r="I69" s="25"/>
      <c r="J69" s="25"/>
      <c r="K69" s="25"/>
      <c r="L69" s="25"/>
      <c r="M69" s="25"/>
    </row>
    <row r="70" spans="1:13" ht="363" customHeight="1" x14ac:dyDescent="0.3">
      <c r="A70" s="26" t="s">
        <v>485</v>
      </c>
      <c r="B70" s="26" t="s">
        <v>138</v>
      </c>
      <c r="C70" s="26" t="s">
        <v>38</v>
      </c>
      <c r="D70" s="26"/>
      <c r="E70" s="26"/>
      <c r="F70" s="26"/>
      <c r="G70" s="26"/>
      <c r="H70" s="26"/>
      <c r="I70" s="26"/>
      <c r="J70" s="26"/>
      <c r="K70" s="26"/>
      <c r="L70" s="26"/>
      <c r="M70" s="26"/>
    </row>
    <row r="71" spans="1:13" ht="62" x14ac:dyDescent="0.3">
      <c r="A71" s="26" t="s">
        <v>139</v>
      </c>
      <c r="B71" s="26" t="s">
        <v>140</v>
      </c>
      <c r="C71" s="26">
        <v>2016</v>
      </c>
      <c r="D71" s="26"/>
      <c r="E71" s="26"/>
      <c r="F71" s="26"/>
      <c r="G71" s="26"/>
      <c r="H71" s="26"/>
      <c r="I71" s="26"/>
      <c r="J71" s="26"/>
      <c r="K71" s="26"/>
      <c r="L71" s="26"/>
      <c r="M71" s="26"/>
    </row>
    <row r="72" spans="1:13" ht="146.5" customHeight="1" x14ac:dyDescent="0.3">
      <c r="A72" s="26" t="s">
        <v>486</v>
      </c>
      <c r="B72" s="26" t="s">
        <v>141</v>
      </c>
      <c r="C72" s="26" t="s">
        <v>142</v>
      </c>
      <c r="D72" s="26"/>
      <c r="E72" s="26"/>
      <c r="F72" s="26"/>
      <c r="G72" s="26"/>
      <c r="H72" s="26"/>
      <c r="I72" s="26"/>
      <c r="J72" s="26"/>
      <c r="K72" s="26"/>
      <c r="L72" s="26"/>
      <c r="M72" s="26"/>
    </row>
    <row r="73" spans="1:13" ht="15.5" x14ac:dyDescent="0.3">
      <c r="A73" s="25" t="s">
        <v>143</v>
      </c>
      <c r="B73" s="25"/>
      <c r="C73" s="25"/>
      <c r="D73" s="25"/>
      <c r="E73" s="25"/>
      <c r="F73" s="25"/>
      <c r="G73" s="25"/>
      <c r="H73" s="25"/>
      <c r="I73" s="25"/>
      <c r="J73" s="25"/>
      <c r="K73" s="25"/>
      <c r="L73" s="25"/>
      <c r="M73" s="25"/>
    </row>
    <row r="74" spans="1:13" ht="200.15" customHeight="1" x14ac:dyDescent="0.3">
      <c r="A74" s="26" t="s">
        <v>487</v>
      </c>
      <c r="B74" s="26" t="s">
        <v>144</v>
      </c>
      <c r="C74" s="26">
        <v>2016</v>
      </c>
      <c r="D74" s="26"/>
      <c r="E74" s="26"/>
      <c r="F74" s="26"/>
      <c r="G74" s="26"/>
      <c r="H74" s="26"/>
      <c r="I74" s="26"/>
      <c r="J74" s="26"/>
      <c r="K74" s="26"/>
      <c r="L74" s="26"/>
      <c r="M74" s="26"/>
    </row>
    <row r="75" spans="1:13" ht="211" customHeight="1" x14ac:dyDescent="0.3">
      <c r="A75" s="26" t="s">
        <v>525</v>
      </c>
      <c r="B75" s="26" t="s">
        <v>145</v>
      </c>
      <c r="C75" s="26">
        <v>2016</v>
      </c>
      <c r="D75" s="26"/>
      <c r="E75" s="26"/>
      <c r="F75" s="26"/>
      <c r="G75" s="26"/>
      <c r="H75" s="26"/>
      <c r="I75" s="26"/>
      <c r="J75" s="26"/>
      <c r="K75" s="26"/>
      <c r="L75" s="26"/>
      <c r="M75" s="26"/>
    </row>
    <row r="76" spans="1:13" ht="93" x14ac:dyDescent="0.3">
      <c r="A76" s="26" t="s">
        <v>146</v>
      </c>
      <c r="B76" s="26" t="s">
        <v>147</v>
      </c>
      <c r="C76" s="26">
        <v>2016</v>
      </c>
      <c r="D76" s="26"/>
      <c r="E76" s="26"/>
      <c r="F76" s="26"/>
      <c r="G76" s="26"/>
      <c r="H76" s="26"/>
      <c r="I76" s="26"/>
      <c r="J76" s="26"/>
      <c r="K76" s="26"/>
      <c r="L76" s="26"/>
      <c r="M76" s="26"/>
    </row>
    <row r="77" spans="1:13" ht="62" x14ac:dyDescent="0.3">
      <c r="A77" s="26" t="s">
        <v>148</v>
      </c>
      <c r="B77" s="26" t="s">
        <v>149</v>
      </c>
      <c r="C77" s="26" t="s">
        <v>38</v>
      </c>
      <c r="D77" s="26"/>
      <c r="E77" s="26"/>
      <c r="F77" s="26"/>
      <c r="G77" s="26"/>
      <c r="H77" s="26"/>
      <c r="I77" s="26"/>
      <c r="J77" s="26"/>
      <c r="K77" s="26"/>
      <c r="L77" s="26"/>
      <c r="M77" s="26"/>
    </row>
    <row r="78" spans="1:13" ht="15.5" x14ac:dyDescent="0.3">
      <c r="A78" s="25" t="s">
        <v>150</v>
      </c>
      <c r="B78" s="25"/>
      <c r="C78" s="25"/>
      <c r="D78" s="25"/>
      <c r="E78" s="25"/>
      <c r="F78" s="25"/>
      <c r="G78" s="25"/>
      <c r="H78" s="25"/>
      <c r="I78" s="25"/>
      <c r="J78" s="25"/>
      <c r="K78" s="25"/>
      <c r="L78" s="25"/>
      <c r="M78" s="25"/>
    </row>
    <row r="79" spans="1:13" ht="62" x14ac:dyDescent="0.3">
      <c r="A79" s="26" t="s">
        <v>151</v>
      </c>
      <c r="B79" s="26" t="s">
        <v>152</v>
      </c>
      <c r="C79" s="26">
        <v>2016</v>
      </c>
      <c r="D79" s="26"/>
      <c r="E79" s="26"/>
      <c r="F79" s="26"/>
      <c r="G79" s="26"/>
      <c r="H79" s="26"/>
      <c r="I79" s="26"/>
      <c r="J79" s="26"/>
      <c r="K79" s="26"/>
      <c r="L79" s="26"/>
      <c r="M79" s="26"/>
    </row>
    <row r="80" spans="1:13" ht="46.5" x14ac:dyDescent="0.3">
      <c r="A80" s="26" t="s">
        <v>153</v>
      </c>
      <c r="B80" s="26" t="s">
        <v>154</v>
      </c>
      <c r="C80" s="26">
        <v>2016</v>
      </c>
      <c r="D80" s="26"/>
      <c r="E80" s="26"/>
      <c r="F80" s="26"/>
      <c r="G80" s="26"/>
      <c r="H80" s="26"/>
      <c r="I80" s="26"/>
      <c r="J80" s="26"/>
      <c r="K80" s="26"/>
      <c r="L80" s="26"/>
      <c r="M80" s="26"/>
    </row>
    <row r="81" spans="1:13" ht="46.5" x14ac:dyDescent="0.3">
      <c r="A81" s="26" t="s">
        <v>155</v>
      </c>
      <c r="B81" s="26" t="s">
        <v>156</v>
      </c>
      <c r="C81" s="26" t="s">
        <v>38</v>
      </c>
      <c r="D81" s="26"/>
      <c r="E81" s="26"/>
      <c r="F81" s="26"/>
      <c r="G81" s="26"/>
      <c r="H81" s="26"/>
      <c r="I81" s="26"/>
      <c r="J81" s="26"/>
      <c r="K81" s="26"/>
      <c r="L81" s="26"/>
      <c r="M81" s="26"/>
    </row>
    <row r="82" spans="1:13" ht="15.5" x14ac:dyDescent="0.3">
      <c r="A82" s="48" t="s">
        <v>157</v>
      </c>
      <c r="B82" s="48"/>
      <c r="C82" s="48"/>
      <c r="D82" s="48"/>
      <c r="E82" s="48"/>
      <c r="F82" s="48"/>
      <c r="G82" s="48"/>
      <c r="H82" s="48"/>
      <c r="I82" s="48"/>
      <c r="J82" s="48"/>
      <c r="K82" s="48"/>
      <c r="L82" s="48"/>
      <c r="M82" s="48"/>
    </row>
    <row r="83" spans="1:13" ht="15.5" x14ac:dyDescent="0.3">
      <c r="A83" s="25" t="s">
        <v>158</v>
      </c>
      <c r="B83" s="25"/>
      <c r="C83" s="25"/>
      <c r="D83" s="25"/>
      <c r="E83" s="25"/>
      <c r="F83" s="25"/>
      <c r="G83" s="25"/>
      <c r="H83" s="25"/>
      <c r="I83" s="25"/>
      <c r="J83" s="25"/>
      <c r="K83" s="25"/>
      <c r="L83" s="25"/>
      <c r="M83" s="25"/>
    </row>
    <row r="84" spans="1:13" ht="279.64999999999998" customHeight="1" x14ac:dyDescent="0.3">
      <c r="A84" s="26" t="s">
        <v>488</v>
      </c>
      <c r="B84" s="26" t="s">
        <v>159</v>
      </c>
      <c r="C84" s="26" t="s">
        <v>38</v>
      </c>
      <c r="D84" s="26"/>
      <c r="E84" s="26"/>
      <c r="F84" s="26"/>
      <c r="G84" s="26"/>
      <c r="H84" s="26"/>
      <c r="I84" s="26"/>
      <c r="J84" s="26"/>
      <c r="K84" s="26"/>
      <c r="L84" s="26"/>
      <c r="M84" s="26"/>
    </row>
    <row r="85" spans="1:13" ht="46.5" x14ac:dyDescent="0.3">
      <c r="A85" s="26" t="s">
        <v>160</v>
      </c>
      <c r="B85" s="26" t="s">
        <v>161</v>
      </c>
      <c r="C85" s="26">
        <v>2016</v>
      </c>
      <c r="D85" s="26"/>
      <c r="E85" s="26"/>
      <c r="F85" s="26"/>
      <c r="G85" s="26"/>
      <c r="H85" s="26"/>
      <c r="I85" s="26"/>
      <c r="J85" s="26"/>
      <c r="K85" s="26"/>
      <c r="L85" s="26"/>
      <c r="M85" s="26"/>
    </row>
    <row r="86" spans="1:13" ht="122.15" customHeight="1" x14ac:dyDescent="0.3">
      <c r="A86" s="26" t="s">
        <v>162</v>
      </c>
      <c r="B86" s="26" t="s">
        <v>163</v>
      </c>
      <c r="C86" s="26">
        <v>2016</v>
      </c>
      <c r="D86" s="26"/>
      <c r="E86" s="26"/>
      <c r="F86" s="26"/>
      <c r="G86" s="26"/>
      <c r="H86" s="26"/>
      <c r="I86" s="26"/>
      <c r="J86" s="26"/>
      <c r="K86" s="26"/>
      <c r="L86" s="26"/>
      <c r="M86" s="26"/>
    </row>
    <row r="87" spans="1:13" ht="15.5" x14ac:dyDescent="0.3">
      <c r="A87" s="25" t="s">
        <v>164</v>
      </c>
      <c r="B87" s="25"/>
      <c r="C87" s="25"/>
      <c r="D87" s="25"/>
      <c r="E87" s="25"/>
      <c r="F87" s="25"/>
      <c r="G87" s="25"/>
      <c r="H87" s="25"/>
      <c r="I87" s="25"/>
      <c r="J87" s="25"/>
      <c r="K87" s="25"/>
      <c r="L87" s="25"/>
      <c r="M87" s="25"/>
    </row>
    <row r="88" spans="1:13" ht="290.5" customHeight="1" x14ac:dyDescent="0.3">
      <c r="A88" s="26" t="s">
        <v>489</v>
      </c>
      <c r="B88" s="26" t="s">
        <v>165</v>
      </c>
      <c r="C88" s="26" t="s">
        <v>38</v>
      </c>
      <c r="D88" s="26"/>
      <c r="E88" s="26"/>
      <c r="F88" s="26"/>
      <c r="G88" s="26"/>
      <c r="H88" s="26"/>
      <c r="I88" s="26"/>
      <c r="J88" s="26"/>
      <c r="K88" s="26"/>
      <c r="L88" s="26"/>
      <c r="M88" s="26"/>
    </row>
    <row r="89" spans="1:13" ht="108.5" x14ac:dyDescent="0.3">
      <c r="A89" s="26" t="s">
        <v>526</v>
      </c>
      <c r="B89" s="26" t="s">
        <v>166</v>
      </c>
      <c r="C89" s="26">
        <v>2016</v>
      </c>
      <c r="D89" s="26"/>
      <c r="E89" s="26"/>
      <c r="F89" s="26"/>
      <c r="G89" s="26"/>
      <c r="H89" s="26"/>
      <c r="I89" s="26"/>
      <c r="J89" s="26"/>
      <c r="K89" s="26"/>
      <c r="L89" s="26"/>
      <c r="M89" s="26"/>
    </row>
    <row r="90" spans="1:13" ht="139.5" x14ac:dyDescent="0.3">
      <c r="A90" s="26" t="s">
        <v>167</v>
      </c>
      <c r="B90" s="26" t="s">
        <v>168</v>
      </c>
      <c r="C90" s="26">
        <v>2016</v>
      </c>
      <c r="D90" s="26"/>
      <c r="E90" s="26"/>
      <c r="F90" s="26"/>
      <c r="G90" s="26"/>
      <c r="H90" s="26"/>
      <c r="I90" s="26"/>
      <c r="J90" s="26"/>
      <c r="K90" s="26"/>
      <c r="L90" s="26"/>
      <c r="M90" s="26"/>
    </row>
    <row r="91" spans="1:13" ht="15.5" x14ac:dyDescent="0.3">
      <c r="A91" s="25" t="s">
        <v>169</v>
      </c>
      <c r="B91" s="25"/>
      <c r="C91" s="25"/>
      <c r="D91" s="25"/>
      <c r="E91" s="25"/>
      <c r="F91" s="25"/>
      <c r="G91" s="25"/>
      <c r="H91" s="25"/>
      <c r="I91" s="25"/>
      <c r="J91" s="25"/>
      <c r="K91" s="25"/>
      <c r="L91" s="25"/>
      <c r="M91" s="25"/>
    </row>
    <row r="92" spans="1:13" ht="124" x14ac:dyDescent="0.3">
      <c r="A92" s="26" t="s">
        <v>490</v>
      </c>
      <c r="B92" s="26" t="s">
        <v>170</v>
      </c>
      <c r="C92" s="26" t="s">
        <v>38</v>
      </c>
      <c r="D92" s="26"/>
      <c r="E92" s="26"/>
      <c r="F92" s="26"/>
      <c r="G92" s="26"/>
      <c r="H92" s="26"/>
      <c r="I92" s="26"/>
      <c r="J92" s="26"/>
      <c r="K92" s="26"/>
      <c r="L92" s="26"/>
      <c r="M92" s="26"/>
    </row>
    <row r="93" spans="1:13" ht="108.5" x14ac:dyDescent="0.3">
      <c r="A93" s="26" t="s">
        <v>171</v>
      </c>
      <c r="B93" s="26" t="s">
        <v>172</v>
      </c>
      <c r="C93" s="26">
        <v>2016</v>
      </c>
      <c r="D93" s="26"/>
      <c r="E93" s="26"/>
      <c r="F93" s="26"/>
      <c r="G93" s="26"/>
      <c r="H93" s="26"/>
      <c r="I93" s="26"/>
      <c r="J93" s="26"/>
      <c r="K93" s="26"/>
      <c r="L93" s="26"/>
      <c r="M93" s="26"/>
    </row>
    <row r="94" spans="1:13" ht="170.5" x14ac:dyDescent="0.3">
      <c r="A94" s="26" t="s">
        <v>491</v>
      </c>
      <c r="B94" s="26" t="s">
        <v>173</v>
      </c>
      <c r="C94" s="26">
        <v>2016</v>
      </c>
      <c r="D94" s="26"/>
      <c r="E94" s="26"/>
      <c r="F94" s="26"/>
      <c r="G94" s="26"/>
      <c r="H94" s="26"/>
      <c r="I94" s="26"/>
      <c r="J94" s="26"/>
      <c r="K94" s="26"/>
      <c r="L94" s="26"/>
      <c r="M94" s="26"/>
    </row>
    <row r="95" spans="1:13" ht="15.5" x14ac:dyDescent="0.3">
      <c r="A95" s="25" t="s">
        <v>174</v>
      </c>
      <c r="B95" s="25"/>
      <c r="C95" s="25"/>
      <c r="D95" s="25"/>
      <c r="E95" s="25"/>
      <c r="F95" s="25"/>
      <c r="G95" s="25"/>
      <c r="H95" s="25"/>
      <c r="I95" s="25"/>
      <c r="J95" s="25"/>
      <c r="K95" s="25"/>
      <c r="L95" s="25"/>
      <c r="M95" s="25"/>
    </row>
    <row r="96" spans="1:13" ht="108.5" x14ac:dyDescent="0.3">
      <c r="A96" s="26" t="s">
        <v>492</v>
      </c>
      <c r="B96" s="26" t="s">
        <v>175</v>
      </c>
      <c r="C96" s="26">
        <v>2016</v>
      </c>
      <c r="D96" s="26"/>
      <c r="E96" s="26"/>
      <c r="F96" s="26"/>
      <c r="G96" s="26"/>
      <c r="H96" s="26"/>
      <c r="I96" s="26"/>
      <c r="J96" s="26"/>
      <c r="K96" s="26"/>
      <c r="L96" s="26"/>
      <c r="M96" s="26"/>
    </row>
    <row r="97" spans="1:13" ht="15.5" x14ac:dyDescent="0.3">
      <c r="A97" s="25" t="s">
        <v>176</v>
      </c>
      <c r="B97" s="25"/>
      <c r="C97" s="25"/>
      <c r="D97" s="25"/>
      <c r="E97" s="25"/>
      <c r="F97" s="25"/>
      <c r="G97" s="25"/>
      <c r="H97" s="25"/>
      <c r="I97" s="25"/>
      <c r="J97" s="25"/>
      <c r="K97" s="25"/>
      <c r="L97" s="25"/>
      <c r="M97" s="25"/>
    </row>
    <row r="98" spans="1:13" ht="77.5" x14ac:dyDescent="0.3">
      <c r="A98" s="26" t="s">
        <v>493</v>
      </c>
      <c r="B98" s="26" t="s">
        <v>177</v>
      </c>
      <c r="C98" s="26">
        <v>2024</v>
      </c>
      <c r="D98" s="26"/>
      <c r="E98" s="26"/>
      <c r="F98" s="26"/>
      <c r="G98" s="26"/>
      <c r="H98" s="26"/>
      <c r="I98" s="26"/>
      <c r="J98" s="26"/>
      <c r="K98" s="26"/>
      <c r="L98" s="26"/>
      <c r="M98" s="26"/>
    </row>
    <row r="99" spans="1:13" ht="16.5" x14ac:dyDescent="0.3">
      <c r="A99" s="24" t="s">
        <v>178</v>
      </c>
      <c r="B99" s="24"/>
      <c r="C99" s="24"/>
      <c r="D99" s="24"/>
      <c r="E99" s="24"/>
      <c r="F99" s="24"/>
      <c r="G99" s="24"/>
      <c r="H99" s="24"/>
      <c r="I99" s="24"/>
      <c r="J99" s="24"/>
      <c r="K99" s="24"/>
      <c r="L99" s="24"/>
      <c r="M99" s="24"/>
    </row>
    <row r="100" spans="1:13" ht="16.5" x14ac:dyDescent="0.3">
      <c r="A100" s="24" t="s">
        <v>179</v>
      </c>
      <c r="B100" s="24"/>
      <c r="C100" s="24"/>
      <c r="D100" s="24"/>
      <c r="E100" s="24"/>
      <c r="F100" s="24"/>
      <c r="G100" s="24"/>
      <c r="H100" s="24"/>
      <c r="I100" s="24"/>
      <c r="J100" s="24"/>
      <c r="K100" s="24"/>
      <c r="L100" s="24"/>
      <c r="M100" s="24"/>
    </row>
    <row r="101" spans="1:13" ht="99.65" customHeight="1" x14ac:dyDescent="0.3">
      <c r="A101" s="26" t="s">
        <v>180</v>
      </c>
      <c r="B101" s="26" t="s">
        <v>181</v>
      </c>
      <c r="C101" s="26">
        <v>2016</v>
      </c>
      <c r="D101" s="26"/>
      <c r="E101" s="26"/>
      <c r="F101" s="26"/>
      <c r="G101" s="26"/>
      <c r="H101" s="26"/>
      <c r="I101" s="26"/>
      <c r="J101" s="26"/>
      <c r="K101" s="26"/>
      <c r="L101" s="26"/>
      <c r="M101" s="26"/>
    </row>
    <row r="102" spans="1:13" ht="152.5" customHeight="1" x14ac:dyDescent="0.3">
      <c r="A102" s="26" t="s">
        <v>182</v>
      </c>
      <c r="B102" s="26" t="s">
        <v>183</v>
      </c>
      <c r="C102" s="26">
        <v>2016</v>
      </c>
      <c r="D102" s="26"/>
      <c r="E102" s="26"/>
      <c r="F102" s="26"/>
      <c r="G102" s="26"/>
      <c r="H102" s="26"/>
      <c r="I102" s="26"/>
      <c r="J102" s="26"/>
      <c r="K102" s="26"/>
      <c r="L102" s="26"/>
      <c r="M102" s="26"/>
    </row>
    <row r="103" spans="1:13" ht="62" x14ac:dyDescent="0.3">
      <c r="A103" s="26" t="s">
        <v>184</v>
      </c>
      <c r="B103" s="26" t="s">
        <v>185</v>
      </c>
      <c r="C103" s="26">
        <v>2016</v>
      </c>
      <c r="D103" s="26"/>
      <c r="E103" s="26"/>
      <c r="F103" s="26"/>
      <c r="G103" s="26"/>
      <c r="H103" s="26"/>
      <c r="I103" s="26"/>
      <c r="J103" s="26"/>
      <c r="K103" s="26"/>
      <c r="L103" s="26"/>
      <c r="M103" s="26"/>
    </row>
    <row r="104" spans="1:13" ht="16.5" x14ac:dyDescent="0.3">
      <c r="A104" s="24" t="s">
        <v>186</v>
      </c>
      <c r="B104" s="24"/>
      <c r="C104" s="24"/>
      <c r="D104" s="24"/>
      <c r="E104" s="24"/>
      <c r="F104" s="24"/>
      <c r="G104" s="24"/>
      <c r="H104" s="24"/>
      <c r="I104" s="24"/>
      <c r="J104" s="24"/>
      <c r="K104" s="24"/>
      <c r="L104" s="24"/>
      <c r="M104" s="24"/>
    </row>
    <row r="105" spans="1:13" ht="15.5" x14ac:dyDescent="0.3">
      <c r="A105" s="25" t="s">
        <v>121</v>
      </c>
      <c r="B105" s="25"/>
      <c r="C105" s="25"/>
      <c r="D105" s="25"/>
      <c r="E105" s="25"/>
      <c r="F105" s="25"/>
      <c r="G105" s="25"/>
      <c r="H105" s="25"/>
      <c r="I105" s="25"/>
      <c r="J105" s="25"/>
      <c r="K105" s="25"/>
      <c r="L105" s="25"/>
      <c r="M105" s="25"/>
    </row>
    <row r="106" spans="1:13" ht="227.5" customHeight="1" x14ac:dyDescent="0.3">
      <c r="A106" s="26" t="s">
        <v>494</v>
      </c>
      <c r="B106" s="26" t="s">
        <v>187</v>
      </c>
      <c r="C106" s="26">
        <v>2016</v>
      </c>
      <c r="D106" s="26"/>
      <c r="E106" s="26"/>
      <c r="F106" s="26"/>
      <c r="G106" s="26"/>
      <c r="H106" s="26"/>
      <c r="I106" s="26"/>
      <c r="J106" s="26"/>
      <c r="K106" s="26"/>
      <c r="L106" s="26"/>
      <c r="M106" s="26"/>
    </row>
    <row r="107" spans="1:13" ht="63" customHeight="1" x14ac:dyDescent="0.3">
      <c r="A107" s="26" t="s">
        <v>188</v>
      </c>
      <c r="B107" s="26" t="s">
        <v>189</v>
      </c>
      <c r="C107" s="26">
        <v>2016</v>
      </c>
      <c r="D107" s="26"/>
      <c r="E107" s="26"/>
      <c r="F107" s="26"/>
      <c r="G107" s="26"/>
      <c r="H107" s="26"/>
      <c r="I107" s="26"/>
      <c r="J107" s="26"/>
      <c r="K107" s="26"/>
      <c r="L107" s="26"/>
      <c r="M107" s="26"/>
    </row>
    <row r="108" spans="1:13" ht="15.5" x14ac:dyDescent="0.3">
      <c r="A108" s="25" t="s">
        <v>125</v>
      </c>
      <c r="B108" s="25"/>
      <c r="C108" s="25"/>
      <c r="D108" s="25"/>
      <c r="E108" s="25"/>
      <c r="F108" s="25"/>
      <c r="G108" s="25"/>
      <c r="H108" s="25"/>
      <c r="I108" s="25"/>
      <c r="J108" s="25"/>
      <c r="K108" s="25"/>
      <c r="L108" s="25"/>
      <c r="M108" s="25"/>
    </row>
    <row r="109" spans="1:13" ht="116.15" customHeight="1" x14ac:dyDescent="0.3">
      <c r="A109" s="26" t="s">
        <v>190</v>
      </c>
      <c r="B109" s="26" t="s">
        <v>191</v>
      </c>
      <c r="C109" s="26" t="s">
        <v>38</v>
      </c>
      <c r="D109" s="26"/>
      <c r="E109" s="26"/>
      <c r="F109" s="26"/>
      <c r="G109" s="26"/>
      <c r="H109" s="26"/>
      <c r="I109" s="26"/>
      <c r="J109" s="26"/>
      <c r="K109" s="26"/>
      <c r="L109" s="26"/>
      <c r="M109" s="26"/>
    </row>
    <row r="110" spans="1:13" ht="191.5" customHeight="1" x14ac:dyDescent="0.3">
      <c r="A110" s="26" t="s">
        <v>495</v>
      </c>
      <c r="B110" s="26" t="s">
        <v>192</v>
      </c>
      <c r="C110" s="26" t="s">
        <v>38</v>
      </c>
      <c r="D110" s="26"/>
      <c r="E110" s="26"/>
      <c r="F110" s="26"/>
      <c r="G110" s="26"/>
      <c r="H110" s="26"/>
      <c r="I110" s="26"/>
      <c r="J110" s="26"/>
      <c r="K110" s="26"/>
      <c r="L110" s="26"/>
      <c r="M110" s="26"/>
    </row>
    <row r="111" spans="1:13" ht="15.5" x14ac:dyDescent="0.3">
      <c r="A111" s="25" t="s">
        <v>129</v>
      </c>
      <c r="B111" s="25"/>
      <c r="C111" s="25"/>
      <c r="D111" s="25"/>
      <c r="E111" s="25"/>
      <c r="F111" s="25"/>
      <c r="G111" s="25"/>
      <c r="H111" s="25"/>
      <c r="I111" s="25"/>
      <c r="J111" s="25"/>
      <c r="K111" s="25"/>
      <c r="L111" s="25"/>
      <c r="M111" s="25"/>
    </row>
    <row r="112" spans="1:13" ht="155" x14ac:dyDescent="0.3">
      <c r="A112" s="26" t="s">
        <v>496</v>
      </c>
      <c r="B112" s="26" t="s">
        <v>193</v>
      </c>
      <c r="C112" s="26">
        <v>2016</v>
      </c>
      <c r="D112" s="26"/>
      <c r="E112" s="26"/>
      <c r="F112" s="26"/>
      <c r="G112" s="26"/>
      <c r="H112" s="26"/>
      <c r="I112" s="26"/>
      <c r="J112" s="26"/>
      <c r="K112" s="26"/>
      <c r="L112" s="26"/>
      <c r="M112" s="26"/>
    </row>
    <row r="113" spans="1:13" ht="114.65" customHeight="1" x14ac:dyDescent="0.3">
      <c r="A113" s="26" t="s">
        <v>194</v>
      </c>
      <c r="B113" s="26" t="s">
        <v>195</v>
      </c>
      <c r="C113" s="26">
        <v>2016</v>
      </c>
      <c r="D113" s="26"/>
      <c r="E113" s="26"/>
      <c r="F113" s="26"/>
      <c r="G113" s="26"/>
      <c r="H113" s="26"/>
      <c r="I113" s="26"/>
      <c r="J113" s="26"/>
      <c r="K113" s="26"/>
      <c r="L113" s="26"/>
      <c r="M113" s="26"/>
    </row>
    <row r="114" spans="1:13" ht="16.5" x14ac:dyDescent="0.3">
      <c r="A114" s="24" t="s">
        <v>196</v>
      </c>
      <c r="B114" s="24"/>
      <c r="C114" s="24"/>
      <c r="D114" s="24"/>
      <c r="E114" s="24"/>
      <c r="F114" s="24"/>
      <c r="G114" s="24"/>
      <c r="H114" s="24"/>
      <c r="I114" s="24"/>
      <c r="J114" s="24"/>
      <c r="K114" s="24"/>
      <c r="L114" s="24"/>
      <c r="M114" s="24"/>
    </row>
    <row r="115" spans="1:13" ht="15.5" x14ac:dyDescent="0.3">
      <c r="A115" s="25" t="s">
        <v>134</v>
      </c>
      <c r="B115" s="25"/>
      <c r="C115" s="25"/>
      <c r="D115" s="25"/>
      <c r="E115" s="25"/>
      <c r="F115" s="25"/>
      <c r="G115" s="25"/>
      <c r="H115" s="25"/>
      <c r="I115" s="25"/>
      <c r="J115" s="25"/>
      <c r="K115" s="25"/>
      <c r="L115" s="25"/>
      <c r="M115" s="25"/>
    </row>
    <row r="116" spans="1:13" ht="108.5" x14ac:dyDescent="0.3">
      <c r="A116" s="26" t="s">
        <v>524</v>
      </c>
      <c r="B116" s="26" t="s">
        <v>197</v>
      </c>
      <c r="C116" s="26" t="s">
        <v>38</v>
      </c>
      <c r="D116" s="26"/>
      <c r="E116" s="26"/>
      <c r="F116" s="26"/>
      <c r="G116" s="26"/>
      <c r="H116" s="26"/>
      <c r="I116" s="26"/>
      <c r="J116" s="26"/>
      <c r="K116" s="26"/>
      <c r="L116" s="26"/>
      <c r="M116" s="26"/>
    </row>
    <row r="117" spans="1:13" ht="15.5" x14ac:dyDescent="0.3">
      <c r="A117" s="48" t="s">
        <v>136</v>
      </c>
      <c r="B117" s="48"/>
      <c r="C117" s="48"/>
      <c r="D117" s="48"/>
      <c r="E117" s="48"/>
      <c r="F117" s="48"/>
      <c r="G117" s="48"/>
      <c r="H117" s="48"/>
      <c r="I117" s="48"/>
      <c r="J117" s="48"/>
      <c r="K117" s="48"/>
      <c r="L117" s="48"/>
      <c r="M117" s="48"/>
    </row>
    <row r="118" spans="1:13" ht="15.5" x14ac:dyDescent="0.3">
      <c r="A118" s="25" t="s">
        <v>137</v>
      </c>
      <c r="B118" s="25"/>
      <c r="C118" s="25"/>
      <c r="D118" s="25"/>
      <c r="E118" s="25"/>
      <c r="F118" s="25"/>
      <c r="G118" s="25"/>
      <c r="H118" s="25"/>
      <c r="I118" s="25"/>
      <c r="J118" s="25"/>
      <c r="K118" s="25"/>
      <c r="L118" s="25"/>
      <c r="M118" s="25"/>
    </row>
    <row r="119" spans="1:13" ht="354" customHeight="1" x14ac:dyDescent="0.3">
      <c r="A119" s="26" t="s">
        <v>497</v>
      </c>
      <c r="B119" s="26" t="s">
        <v>198</v>
      </c>
      <c r="C119" s="26" t="s">
        <v>38</v>
      </c>
      <c r="D119" s="26"/>
      <c r="E119" s="26"/>
      <c r="F119" s="26"/>
      <c r="G119" s="26"/>
      <c r="H119" s="26"/>
      <c r="I119" s="26"/>
      <c r="J119" s="26"/>
      <c r="K119" s="26"/>
      <c r="L119" s="26"/>
      <c r="M119" s="26"/>
    </row>
    <row r="120" spans="1:13" ht="77.5" x14ac:dyDescent="0.3">
      <c r="A120" s="26" t="s">
        <v>199</v>
      </c>
      <c r="B120" s="26" t="s">
        <v>200</v>
      </c>
      <c r="C120" s="26">
        <v>2016</v>
      </c>
      <c r="D120" s="26"/>
      <c r="E120" s="26"/>
      <c r="F120" s="26"/>
      <c r="G120" s="26"/>
      <c r="H120" s="26"/>
      <c r="I120" s="26"/>
      <c r="J120" s="26"/>
      <c r="K120" s="26"/>
      <c r="L120" s="26"/>
      <c r="M120" s="26"/>
    </row>
    <row r="121" spans="1:13" ht="15.5" x14ac:dyDescent="0.3">
      <c r="A121" s="25" t="s">
        <v>143</v>
      </c>
      <c r="B121" s="25"/>
      <c r="C121" s="25"/>
      <c r="D121" s="25"/>
      <c r="E121" s="25"/>
      <c r="F121" s="25"/>
      <c r="G121" s="25"/>
      <c r="H121" s="25"/>
      <c r="I121" s="25"/>
      <c r="J121" s="25"/>
      <c r="K121" s="25"/>
      <c r="L121" s="25"/>
      <c r="M121" s="25"/>
    </row>
    <row r="122" spans="1:13" ht="240.65" customHeight="1" x14ac:dyDescent="0.3">
      <c r="A122" s="26" t="s">
        <v>498</v>
      </c>
      <c r="B122" s="26" t="s">
        <v>201</v>
      </c>
      <c r="C122" s="26">
        <v>2016</v>
      </c>
      <c r="D122" s="26"/>
      <c r="E122" s="26"/>
      <c r="F122" s="26"/>
      <c r="G122" s="26"/>
      <c r="H122" s="26"/>
      <c r="I122" s="26"/>
      <c r="J122" s="26"/>
      <c r="K122" s="26"/>
      <c r="L122" s="26"/>
      <c r="M122" s="26"/>
    </row>
    <row r="123" spans="1:13" ht="101.5" customHeight="1" x14ac:dyDescent="0.3">
      <c r="A123" s="26" t="s">
        <v>202</v>
      </c>
      <c r="B123" s="26" t="s">
        <v>203</v>
      </c>
      <c r="C123" s="26">
        <v>2016</v>
      </c>
      <c r="D123" s="26"/>
      <c r="E123" s="26"/>
      <c r="F123" s="26"/>
      <c r="G123" s="26"/>
      <c r="H123" s="26"/>
      <c r="I123" s="26"/>
      <c r="J123" s="26"/>
      <c r="K123" s="26"/>
      <c r="L123" s="26"/>
      <c r="M123" s="26"/>
    </row>
    <row r="124" spans="1:13" ht="77.5" x14ac:dyDescent="0.3">
      <c r="A124" s="26" t="s">
        <v>204</v>
      </c>
      <c r="B124" s="26" t="s">
        <v>205</v>
      </c>
      <c r="C124" s="26" t="s">
        <v>38</v>
      </c>
      <c r="D124" s="26"/>
      <c r="E124" s="26"/>
      <c r="F124" s="26"/>
      <c r="G124" s="26"/>
      <c r="H124" s="26"/>
      <c r="I124" s="26"/>
      <c r="J124" s="26"/>
      <c r="K124" s="26"/>
      <c r="L124" s="26"/>
      <c r="M124" s="26"/>
    </row>
    <row r="125" spans="1:13" ht="15.5" x14ac:dyDescent="0.3">
      <c r="A125" s="25" t="s">
        <v>150</v>
      </c>
      <c r="B125" s="25"/>
      <c r="C125" s="25"/>
      <c r="D125" s="25"/>
      <c r="E125" s="25"/>
      <c r="F125" s="25"/>
      <c r="G125" s="25"/>
      <c r="H125" s="25"/>
      <c r="I125" s="25"/>
      <c r="J125" s="25"/>
      <c r="K125" s="25"/>
      <c r="L125" s="25"/>
      <c r="M125" s="25"/>
    </row>
    <row r="126" spans="1:13" ht="77.5" x14ac:dyDescent="0.3">
      <c r="A126" s="26" t="s">
        <v>206</v>
      </c>
      <c r="B126" s="26" t="s">
        <v>207</v>
      </c>
      <c r="C126" s="26">
        <v>2016</v>
      </c>
      <c r="D126" s="26"/>
      <c r="E126" s="26"/>
      <c r="F126" s="26"/>
      <c r="G126" s="26"/>
      <c r="H126" s="26"/>
      <c r="I126" s="26"/>
      <c r="J126" s="26"/>
      <c r="K126" s="26"/>
      <c r="L126" s="26"/>
      <c r="M126" s="26"/>
    </row>
    <row r="127" spans="1:13" ht="62" x14ac:dyDescent="0.3">
      <c r="A127" s="26" t="s">
        <v>208</v>
      </c>
      <c r="B127" s="26" t="s">
        <v>209</v>
      </c>
      <c r="C127" s="26">
        <v>2016</v>
      </c>
      <c r="D127" s="26"/>
      <c r="E127" s="26"/>
      <c r="F127" s="26"/>
      <c r="G127" s="26"/>
      <c r="H127" s="26"/>
      <c r="I127" s="26"/>
      <c r="J127" s="26"/>
      <c r="K127" s="26"/>
      <c r="L127" s="26"/>
      <c r="M127" s="26"/>
    </row>
    <row r="128" spans="1:13" ht="62" x14ac:dyDescent="0.3">
      <c r="A128" s="26" t="s">
        <v>210</v>
      </c>
      <c r="B128" s="26" t="s">
        <v>211</v>
      </c>
      <c r="C128" s="26" t="s">
        <v>38</v>
      </c>
      <c r="D128" s="26"/>
      <c r="E128" s="26"/>
      <c r="F128" s="26"/>
      <c r="G128" s="26"/>
      <c r="H128" s="26"/>
      <c r="I128" s="26"/>
      <c r="J128" s="26"/>
      <c r="K128" s="26"/>
      <c r="L128" s="26"/>
      <c r="M128" s="26"/>
    </row>
    <row r="129" spans="1:13" ht="15.5" x14ac:dyDescent="0.3">
      <c r="A129" s="25" t="s">
        <v>157</v>
      </c>
      <c r="B129" s="25"/>
      <c r="C129" s="25"/>
      <c r="D129" s="25"/>
      <c r="E129" s="25"/>
      <c r="F129" s="25"/>
      <c r="G129" s="25"/>
      <c r="H129" s="25"/>
      <c r="I129" s="25"/>
      <c r="J129" s="25"/>
      <c r="K129" s="25"/>
      <c r="L129" s="25"/>
      <c r="M129" s="25"/>
    </row>
    <row r="130" spans="1:13" ht="306" customHeight="1" x14ac:dyDescent="0.3">
      <c r="A130" s="26" t="s">
        <v>499</v>
      </c>
      <c r="B130" s="26" t="s">
        <v>212</v>
      </c>
      <c r="C130" s="26" t="s">
        <v>38</v>
      </c>
      <c r="D130" s="26"/>
      <c r="E130" s="26"/>
      <c r="F130" s="26"/>
      <c r="G130" s="26"/>
      <c r="H130" s="26"/>
      <c r="I130" s="26"/>
      <c r="J130" s="26"/>
      <c r="K130" s="26"/>
      <c r="L130" s="26"/>
      <c r="M130" s="26"/>
    </row>
    <row r="131" spans="1:13" ht="124" x14ac:dyDescent="0.3">
      <c r="A131" s="26" t="s">
        <v>500</v>
      </c>
      <c r="B131" s="26" t="s">
        <v>213</v>
      </c>
      <c r="C131" s="26">
        <v>2016</v>
      </c>
      <c r="D131" s="26"/>
      <c r="E131" s="26"/>
      <c r="F131" s="26"/>
      <c r="G131" s="26"/>
      <c r="H131" s="26"/>
      <c r="I131" s="26"/>
      <c r="J131" s="26"/>
      <c r="K131" s="26"/>
      <c r="L131" s="26"/>
      <c r="M131" s="26"/>
    </row>
    <row r="132" spans="1:13" ht="139.5" x14ac:dyDescent="0.3">
      <c r="A132" s="26" t="s">
        <v>214</v>
      </c>
      <c r="B132" s="26" t="s">
        <v>215</v>
      </c>
      <c r="C132" s="26">
        <v>2016</v>
      </c>
      <c r="D132" s="26"/>
      <c r="E132" s="26"/>
      <c r="F132" s="26"/>
      <c r="G132" s="26"/>
      <c r="H132" s="26"/>
      <c r="I132" s="26"/>
      <c r="J132" s="26"/>
      <c r="K132" s="26"/>
      <c r="L132" s="26"/>
      <c r="M132" s="26"/>
    </row>
    <row r="133" spans="1:13" ht="15.5" x14ac:dyDescent="0.3">
      <c r="A133" s="25" t="s">
        <v>169</v>
      </c>
      <c r="B133" s="25"/>
      <c r="C133" s="25"/>
      <c r="D133" s="25"/>
      <c r="E133" s="25"/>
      <c r="F133" s="25"/>
      <c r="G133" s="25"/>
      <c r="H133" s="25"/>
      <c r="I133" s="25"/>
      <c r="J133" s="25"/>
      <c r="K133" s="25"/>
      <c r="L133" s="25"/>
      <c r="M133" s="25"/>
    </row>
    <row r="134" spans="1:13" ht="139.5" x14ac:dyDescent="0.3">
      <c r="A134" s="26" t="s">
        <v>501</v>
      </c>
      <c r="B134" s="26" t="s">
        <v>216</v>
      </c>
      <c r="C134" s="26">
        <v>2016</v>
      </c>
      <c r="D134" s="26"/>
      <c r="E134" s="26"/>
      <c r="F134" s="26"/>
      <c r="G134" s="26"/>
      <c r="H134" s="26"/>
      <c r="I134" s="26"/>
      <c r="J134" s="26"/>
      <c r="K134" s="26"/>
      <c r="L134" s="26"/>
      <c r="M134" s="26"/>
    </row>
    <row r="135" spans="1:13" ht="139.5" x14ac:dyDescent="0.3">
      <c r="A135" s="26" t="s">
        <v>217</v>
      </c>
      <c r="B135" s="26" t="s">
        <v>218</v>
      </c>
      <c r="C135" s="26">
        <v>2016</v>
      </c>
      <c r="D135" s="26"/>
      <c r="E135" s="26"/>
      <c r="F135" s="26"/>
      <c r="G135" s="26"/>
      <c r="H135" s="26"/>
      <c r="I135" s="26"/>
      <c r="J135" s="26"/>
      <c r="K135" s="26"/>
      <c r="L135" s="26"/>
      <c r="M135" s="26"/>
    </row>
    <row r="136" spans="1:13" ht="15.5" x14ac:dyDescent="0.3">
      <c r="A136" s="25" t="s">
        <v>174</v>
      </c>
      <c r="B136" s="25"/>
      <c r="C136" s="25"/>
      <c r="D136" s="25"/>
      <c r="E136" s="25"/>
      <c r="F136" s="25"/>
      <c r="G136" s="25"/>
      <c r="H136" s="25"/>
      <c r="I136" s="25"/>
      <c r="J136" s="25"/>
      <c r="K136" s="25"/>
      <c r="L136" s="25"/>
      <c r="M136" s="25"/>
    </row>
    <row r="137" spans="1:13" ht="124" x14ac:dyDescent="0.3">
      <c r="A137" s="26" t="s">
        <v>502</v>
      </c>
      <c r="B137" s="26" t="s">
        <v>219</v>
      </c>
      <c r="C137" s="26">
        <v>2016</v>
      </c>
      <c r="D137" s="26"/>
      <c r="E137" s="26"/>
      <c r="F137" s="26"/>
      <c r="G137" s="26"/>
      <c r="H137" s="26"/>
      <c r="I137" s="26"/>
      <c r="J137" s="26"/>
      <c r="K137" s="26"/>
      <c r="L137" s="26"/>
      <c r="M137" s="26"/>
    </row>
    <row r="138" spans="1:13" ht="15.5" x14ac:dyDescent="0.3">
      <c r="A138" s="25" t="s">
        <v>176</v>
      </c>
      <c r="B138" s="25"/>
      <c r="C138" s="25"/>
      <c r="D138" s="25"/>
      <c r="E138" s="25"/>
      <c r="F138" s="25"/>
      <c r="G138" s="25"/>
      <c r="H138" s="25"/>
      <c r="I138" s="25"/>
      <c r="J138" s="25"/>
      <c r="K138" s="25"/>
      <c r="L138" s="25"/>
      <c r="M138" s="25"/>
    </row>
    <row r="139" spans="1:13" ht="77.5" x14ac:dyDescent="0.3">
      <c r="A139" s="26" t="s">
        <v>503</v>
      </c>
      <c r="B139" s="26" t="s">
        <v>220</v>
      </c>
      <c r="C139" s="26">
        <v>2024</v>
      </c>
      <c r="D139" s="26"/>
      <c r="E139" s="26"/>
      <c r="F139" s="26"/>
      <c r="G139" s="26"/>
      <c r="H139" s="26"/>
      <c r="I139" s="26"/>
      <c r="J139" s="26"/>
      <c r="K139" s="26"/>
      <c r="L139" s="26"/>
      <c r="M139" s="26"/>
    </row>
    <row r="140" spans="1:13" ht="16.5" x14ac:dyDescent="0.3">
      <c r="A140" s="24" t="s">
        <v>221</v>
      </c>
      <c r="B140" s="24"/>
      <c r="C140" s="24"/>
      <c r="D140" s="24"/>
      <c r="E140" s="24"/>
      <c r="F140" s="24"/>
      <c r="G140" s="24"/>
      <c r="H140" s="24"/>
      <c r="I140" s="24"/>
      <c r="J140" s="24"/>
      <c r="K140" s="24"/>
      <c r="L140" s="24"/>
      <c r="M140" s="24"/>
    </row>
    <row r="141" spans="1:13" ht="16.5" x14ac:dyDescent="0.3">
      <c r="A141" s="24" t="s">
        <v>222</v>
      </c>
      <c r="B141" s="24"/>
      <c r="C141" s="24"/>
      <c r="D141" s="24"/>
      <c r="E141" s="24"/>
      <c r="F141" s="24"/>
      <c r="G141" s="24"/>
      <c r="H141" s="24"/>
      <c r="I141" s="24"/>
      <c r="J141" s="24"/>
      <c r="K141" s="24"/>
      <c r="L141" s="24"/>
      <c r="M141" s="24"/>
    </row>
    <row r="142" spans="1:13" ht="15.5" x14ac:dyDescent="0.3">
      <c r="A142" s="25" t="s">
        <v>223</v>
      </c>
      <c r="B142" s="25"/>
      <c r="C142" s="25"/>
      <c r="D142" s="25"/>
      <c r="E142" s="25"/>
      <c r="F142" s="25"/>
      <c r="G142" s="25"/>
      <c r="H142" s="25"/>
      <c r="I142" s="25"/>
      <c r="J142" s="25"/>
      <c r="K142" s="25"/>
      <c r="L142" s="25"/>
      <c r="M142" s="25"/>
    </row>
    <row r="143" spans="1:13" ht="148" customHeight="1" x14ac:dyDescent="0.3">
      <c r="A143" s="26" t="s">
        <v>224</v>
      </c>
      <c r="B143" s="26" t="s">
        <v>225</v>
      </c>
      <c r="C143" s="26" t="s">
        <v>38</v>
      </c>
      <c r="D143" s="26"/>
      <c r="E143" s="26"/>
      <c r="F143" s="26"/>
      <c r="G143" s="26"/>
      <c r="H143" s="26"/>
      <c r="I143" s="26"/>
      <c r="J143" s="26"/>
      <c r="K143" s="26"/>
      <c r="L143" s="26"/>
      <c r="M143" s="26"/>
    </row>
    <row r="144" spans="1:13" ht="162.65" customHeight="1" x14ac:dyDescent="0.3">
      <c r="A144" s="26" t="s">
        <v>226</v>
      </c>
      <c r="B144" s="26" t="s">
        <v>227</v>
      </c>
      <c r="C144" s="26" t="s">
        <v>38</v>
      </c>
      <c r="D144" s="26"/>
      <c r="E144" s="26"/>
      <c r="F144" s="26"/>
      <c r="G144" s="26"/>
      <c r="H144" s="26"/>
      <c r="I144" s="26"/>
      <c r="J144" s="26"/>
      <c r="K144" s="26"/>
      <c r="L144" s="26"/>
      <c r="M144" s="26"/>
    </row>
    <row r="145" spans="1:13" ht="62" x14ac:dyDescent="0.3">
      <c r="A145" s="26" t="s">
        <v>228</v>
      </c>
      <c r="B145" s="26" t="s">
        <v>229</v>
      </c>
      <c r="C145" s="26" t="s">
        <v>38</v>
      </c>
      <c r="D145" s="26"/>
      <c r="E145" s="26"/>
      <c r="F145" s="26"/>
      <c r="G145" s="26"/>
      <c r="H145" s="26"/>
      <c r="I145" s="26"/>
      <c r="J145" s="26"/>
      <c r="K145" s="26"/>
      <c r="L145" s="26"/>
      <c r="M145" s="26"/>
    </row>
    <row r="146" spans="1:13" ht="15.5" x14ac:dyDescent="0.3">
      <c r="A146" s="25" t="s">
        <v>230</v>
      </c>
      <c r="B146" s="25"/>
      <c r="C146" s="25"/>
      <c r="D146" s="25"/>
      <c r="E146" s="25"/>
      <c r="F146" s="25"/>
      <c r="G146" s="25"/>
      <c r="H146" s="25"/>
      <c r="I146" s="25"/>
      <c r="J146" s="25"/>
      <c r="K146" s="25"/>
      <c r="L146" s="25"/>
      <c r="M146" s="25"/>
    </row>
    <row r="147" spans="1:13" ht="155" x14ac:dyDescent="0.3">
      <c r="A147" s="26" t="s">
        <v>504</v>
      </c>
      <c r="B147" s="26" t="s">
        <v>231</v>
      </c>
      <c r="C147" s="26">
        <v>2024</v>
      </c>
      <c r="D147" s="26"/>
      <c r="E147" s="26"/>
      <c r="F147" s="26"/>
      <c r="G147" s="26"/>
      <c r="H147" s="26"/>
      <c r="I147" s="26"/>
      <c r="J147" s="26"/>
      <c r="K147" s="26"/>
      <c r="L147" s="26"/>
      <c r="M147" s="26"/>
    </row>
    <row r="148" spans="1:13" ht="278.14999999999998" customHeight="1" x14ac:dyDescent="0.3">
      <c r="A148" s="26" t="s">
        <v>232</v>
      </c>
      <c r="B148" s="26" t="s">
        <v>233</v>
      </c>
      <c r="C148" s="26">
        <v>2024</v>
      </c>
      <c r="D148" s="26"/>
      <c r="E148" s="26"/>
      <c r="F148" s="26"/>
      <c r="G148" s="26"/>
      <c r="H148" s="26"/>
      <c r="I148" s="26"/>
      <c r="J148" s="26"/>
      <c r="K148" s="26"/>
      <c r="L148" s="26"/>
      <c r="M148" s="26"/>
    </row>
    <row r="149" spans="1:13" ht="95.5" customHeight="1" x14ac:dyDescent="0.3">
      <c r="A149" s="26" t="s">
        <v>234</v>
      </c>
      <c r="B149" s="26" t="s">
        <v>235</v>
      </c>
      <c r="C149" s="26">
        <v>2024</v>
      </c>
      <c r="D149" s="26"/>
      <c r="E149" s="26"/>
      <c r="F149" s="26"/>
      <c r="G149" s="26"/>
      <c r="H149" s="26"/>
      <c r="I149" s="26"/>
      <c r="J149" s="26"/>
      <c r="K149" s="26"/>
      <c r="L149" s="26"/>
      <c r="M149" s="26"/>
    </row>
    <row r="150" spans="1:13" ht="160.5" customHeight="1" x14ac:dyDescent="0.3">
      <c r="A150" s="26" t="s">
        <v>505</v>
      </c>
      <c r="B150" s="26" t="s">
        <v>236</v>
      </c>
      <c r="C150" s="26">
        <v>2024</v>
      </c>
      <c r="D150" s="26"/>
      <c r="E150" s="26"/>
      <c r="F150" s="26"/>
      <c r="G150" s="26"/>
      <c r="H150" s="26"/>
      <c r="I150" s="26"/>
      <c r="J150" s="26"/>
      <c r="K150" s="26"/>
      <c r="L150" s="26"/>
      <c r="M150" s="26"/>
    </row>
    <row r="151" spans="1:13" ht="15.5" x14ac:dyDescent="0.3">
      <c r="A151" s="25" t="s">
        <v>237</v>
      </c>
      <c r="B151" s="25"/>
      <c r="C151" s="25"/>
      <c r="D151" s="25"/>
      <c r="E151" s="25"/>
      <c r="F151" s="25"/>
      <c r="G151" s="25"/>
      <c r="H151" s="25"/>
      <c r="I151" s="25"/>
      <c r="J151" s="25"/>
      <c r="K151" s="25"/>
      <c r="L151" s="25"/>
      <c r="M151" s="25"/>
    </row>
    <row r="152" spans="1:13" ht="186" x14ac:dyDescent="0.3">
      <c r="A152" s="26" t="s">
        <v>238</v>
      </c>
      <c r="B152" s="26" t="s">
        <v>239</v>
      </c>
      <c r="C152" s="26">
        <v>2024</v>
      </c>
      <c r="D152" s="26"/>
      <c r="E152" s="26"/>
      <c r="F152" s="26"/>
      <c r="G152" s="26"/>
      <c r="H152" s="26"/>
      <c r="I152" s="26"/>
      <c r="J152" s="26"/>
      <c r="K152" s="26"/>
      <c r="L152" s="26"/>
      <c r="M152" s="26"/>
    </row>
    <row r="153" spans="1:13" ht="46.5" x14ac:dyDescent="0.3">
      <c r="A153" s="26" t="s">
        <v>240</v>
      </c>
      <c r="B153" s="26" t="s">
        <v>241</v>
      </c>
      <c r="C153" s="26">
        <v>2024</v>
      </c>
      <c r="D153" s="26"/>
      <c r="E153" s="26"/>
      <c r="F153" s="26"/>
      <c r="G153" s="26"/>
      <c r="H153" s="26"/>
      <c r="I153" s="26"/>
      <c r="J153" s="26"/>
      <c r="K153" s="26"/>
      <c r="L153" s="26"/>
      <c r="M153" s="26"/>
    </row>
    <row r="154" spans="1:13" ht="16.5" x14ac:dyDescent="0.3">
      <c r="A154" s="24" t="s">
        <v>242</v>
      </c>
      <c r="B154" s="24"/>
      <c r="C154" s="24"/>
      <c r="D154" s="24"/>
      <c r="E154" s="24"/>
      <c r="F154" s="24"/>
      <c r="G154" s="24"/>
      <c r="H154" s="24"/>
      <c r="I154" s="24"/>
      <c r="J154" s="24"/>
      <c r="K154" s="24"/>
      <c r="L154" s="24"/>
      <c r="M154" s="24"/>
    </row>
    <row r="155" spans="1:13" ht="15.5" x14ac:dyDescent="0.3">
      <c r="A155" s="49" t="s">
        <v>121</v>
      </c>
      <c r="B155" s="49"/>
      <c r="C155" s="49"/>
      <c r="D155" s="49"/>
      <c r="E155" s="49"/>
      <c r="F155" s="49"/>
      <c r="G155" s="49"/>
      <c r="H155" s="49"/>
      <c r="I155" s="49"/>
      <c r="J155" s="49"/>
      <c r="K155" s="49"/>
      <c r="L155" s="49"/>
      <c r="M155" s="49"/>
    </row>
    <row r="156" spans="1:13" ht="15.5" x14ac:dyDescent="0.3">
      <c r="A156" s="25" t="s">
        <v>223</v>
      </c>
      <c r="B156" s="25"/>
      <c r="C156" s="25"/>
      <c r="D156" s="25"/>
      <c r="E156" s="25"/>
      <c r="F156" s="25"/>
      <c r="G156" s="25"/>
      <c r="H156" s="25"/>
      <c r="I156" s="25"/>
      <c r="J156" s="25"/>
      <c r="K156" s="25"/>
      <c r="L156" s="25"/>
      <c r="M156" s="25"/>
    </row>
    <row r="157" spans="1:13" ht="193.5" customHeight="1" x14ac:dyDescent="0.3">
      <c r="A157" s="26" t="s">
        <v>506</v>
      </c>
      <c r="B157" s="26" t="s">
        <v>243</v>
      </c>
      <c r="C157" s="26" t="s">
        <v>38</v>
      </c>
      <c r="D157" s="26"/>
      <c r="E157" s="26"/>
      <c r="F157" s="26"/>
      <c r="G157" s="26"/>
      <c r="H157" s="26"/>
      <c r="I157" s="26"/>
      <c r="J157" s="26"/>
      <c r="K157" s="26"/>
      <c r="L157" s="26"/>
      <c r="M157" s="26"/>
    </row>
    <row r="158" spans="1:13" ht="62" x14ac:dyDescent="0.3">
      <c r="A158" s="26" t="s">
        <v>244</v>
      </c>
      <c r="B158" s="26" t="s">
        <v>245</v>
      </c>
      <c r="C158" s="26" t="s">
        <v>38</v>
      </c>
      <c r="D158" s="26"/>
      <c r="E158" s="26"/>
      <c r="F158" s="26"/>
      <c r="G158" s="26"/>
      <c r="H158" s="26"/>
      <c r="I158" s="26"/>
      <c r="J158" s="26"/>
      <c r="K158" s="26"/>
      <c r="L158" s="26"/>
      <c r="M158" s="26"/>
    </row>
    <row r="159" spans="1:13" ht="15.5" x14ac:dyDescent="0.3">
      <c r="A159" s="25" t="s">
        <v>246</v>
      </c>
      <c r="B159" s="25"/>
      <c r="C159" s="25"/>
      <c r="D159" s="25"/>
      <c r="E159" s="25"/>
      <c r="F159" s="25"/>
      <c r="G159" s="25"/>
      <c r="H159" s="25"/>
      <c r="I159" s="25"/>
      <c r="J159" s="25"/>
      <c r="K159" s="25"/>
      <c r="L159" s="25"/>
      <c r="M159" s="25"/>
    </row>
    <row r="160" spans="1:13" ht="46.5" x14ac:dyDescent="0.3">
      <c r="A160" s="26" t="s">
        <v>247</v>
      </c>
      <c r="B160" s="26" t="s">
        <v>248</v>
      </c>
      <c r="C160" s="26">
        <v>2024</v>
      </c>
      <c r="D160" s="26"/>
      <c r="E160" s="26"/>
      <c r="F160" s="26"/>
      <c r="G160" s="26"/>
      <c r="H160" s="26"/>
      <c r="I160" s="26"/>
      <c r="J160" s="26"/>
      <c r="K160" s="26"/>
      <c r="L160" s="26"/>
      <c r="M160" s="26"/>
    </row>
    <row r="161" spans="1:13" ht="15.5" x14ac:dyDescent="0.3">
      <c r="A161" s="25" t="s">
        <v>249</v>
      </c>
      <c r="B161" s="25"/>
      <c r="C161" s="25"/>
      <c r="D161" s="25"/>
      <c r="E161" s="25"/>
      <c r="F161" s="25"/>
      <c r="G161" s="25"/>
      <c r="H161" s="25"/>
      <c r="I161" s="25"/>
      <c r="J161" s="25"/>
      <c r="K161" s="25"/>
      <c r="L161" s="25"/>
      <c r="M161" s="25"/>
    </row>
    <row r="162" spans="1:13" ht="70" customHeight="1" x14ac:dyDescent="0.3">
      <c r="A162" s="26" t="s">
        <v>507</v>
      </c>
      <c r="B162" s="26" t="s">
        <v>250</v>
      </c>
      <c r="C162" s="26">
        <v>2024</v>
      </c>
      <c r="D162" s="26"/>
      <c r="E162" s="26"/>
      <c r="F162" s="26"/>
      <c r="G162" s="26"/>
      <c r="H162" s="26"/>
      <c r="I162" s="26"/>
      <c r="J162" s="26"/>
      <c r="K162" s="26"/>
      <c r="L162" s="26"/>
      <c r="M162" s="26"/>
    </row>
    <row r="163" spans="1:13" ht="139.5" x14ac:dyDescent="0.3">
      <c r="A163" s="26" t="s">
        <v>251</v>
      </c>
      <c r="B163" s="26" t="s">
        <v>252</v>
      </c>
      <c r="C163" s="26">
        <v>2024</v>
      </c>
      <c r="D163" s="26"/>
      <c r="E163" s="26"/>
      <c r="F163" s="26"/>
      <c r="G163" s="26"/>
      <c r="H163" s="26"/>
      <c r="I163" s="26"/>
      <c r="J163" s="26"/>
      <c r="K163" s="26"/>
      <c r="L163" s="26"/>
      <c r="M163" s="26"/>
    </row>
    <row r="164" spans="1:13" ht="15.5" x14ac:dyDescent="0.3">
      <c r="A164" s="25" t="s">
        <v>125</v>
      </c>
      <c r="B164" s="25"/>
      <c r="C164" s="25"/>
      <c r="D164" s="25"/>
      <c r="E164" s="25"/>
      <c r="F164" s="25"/>
      <c r="G164" s="25"/>
      <c r="H164" s="25"/>
      <c r="I164" s="25"/>
      <c r="J164" s="25"/>
      <c r="K164" s="25"/>
      <c r="L164" s="25"/>
      <c r="M164" s="25"/>
    </row>
    <row r="165" spans="1:13" ht="77.5" x14ac:dyDescent="0.3">
      <c r="A165" s="26" t="s">
        <v>253</v>
      </c>
      <c r="B165" s="26" t="s">
        <v>254</v>
      </c>
      <c r="C165" s="26">
        <v>2024</v>
      </c>
      <c r="D165" s="26"/>
      <c r="E165" s="26"/>
      <c r="F165" s="26"/>
      <c r="G165" s="26"/>
      <c r="H165" s="26"/>
      <c r="I165" s="26"/>
      <c r="J165" s="26"/>
      <c r="K165" s="26"/>
      <c r="L165" s="26"/>
      <c r="M165" s="26"/>
    </row>
    <row r="166" spans="1:13" ht="93" x14ac:dyDescent="0.3">
      <c r="A166" s="26" t="s">
        <v>255</v>
      </c>
      <c r="B166" s="26" t="s">
        <v>256</v>
      </c>
      <c r="C166" s="26" t="s">
        <v>38</v>
      </c>
      <c r="D166" s="26"/>
      <c r="E166" s="26"/>
      <c r="F166" s="26"/>
      <c r="G166" s="26"/>
      <c r="H166" s="26"/>
      <c r="I166" s="26"/>
      <c r="J166" s="26"/>
      <c r="K166" s="26"/>
      <c r="L166" s="26"/>
      <c r="M166" s="26"/>
    </row>
    <row r="167" spans="1:13" ht="186" x14ac:dyDescent="0.3">
      <c r="A167" s="26" t="s">
        <v>508</v>
      </c>
      <c r="B167" s="26" t="s">
        <v>257</v>
      </c>
      <c r="C167" s="26" t="s">
        <v>38</v>
      </c>
      <c r="D167" s="26"/>
      <c r="E167" s="26"/>
      <c r="F167" s="26"/>
      <c r="G167" s="26"/>
      <c r="H167" s="26"/>
      <c r="I167" s="26"/>
      <c r="J167" s="26"/>
      <c r="K167" s="26"/>
      <c r="L167" s="26"/>
      <c r="M167" s="26"/>
    </row>
    <row r="168" spans="1:13" ht="15.5" x14ac:dyDescent="0.3">
      <c r="A168" s="48" t="s">
        <v>129</v>
      </c>
      <c r="B168" s="48"/>
      <c r="C168" s="48"/>
      <c r="D168" s="48"/>
      <c r="E168" s="48"/>
      <c r="F168" s="48"/>
      <c r="G168" s="48"/>
      <c r="H168" s="48"/>
      <c r="I168" s="48"/>
      <c r="J168" s="48"/>
      <c r="K168" s="48"/>
      <c r="L168" s="48"/>
      <c r="M168" s="48"/>
    </row>
    <row r="169" spans="1:13" ht="15.5" x14ac:dyDescent="0.3">
      <c r="A169" s="25" t="s">
        <v>258</v>
      </c>
      <c r="B169" s="25"/>
      <c r="C169" s="25"/>
      <c r="D169" s="25"/>
      <c r="E169" s="25"/>
      <c r="F169" s="25"/>
      <c r="G169" s="25"/>
      <c r="H169" s="25"/>
      <c r="I169" s="25"/>
      <c r="J169" s="25"/>
      <c r="K169" s="25"/>
      <c r="L169" s="25"/>
      <c r="M169" s="25"/>
    </row>
    <row r="170" spans="1:13" ht="196.5" customHeight="1" x14ac:dyDescent="0.3">
      <c r="A170" s="26" t="s">
        <v>509</v>
      </c>
      <c r="B170" s="26" t="s">
        <v>259</v>
      </c>
      <c r="C170" s="26" t="s">
        <v>38</v>
      </c>
      <c r="D170" s="26"/>
      <c r="E170" s="26"/>
      <c r="F170" s="26"/>
      <c r="G170" s="26"/>
      <c r="H170" s="26"/>
      <c r="I170" s="26"/>
      <c r="J170" s="26"/>
      <c r="K170" s="26"/>
      <c r="L170" s="26"/>
      <c r="M170" s="26"/>
    </row>
    <row r="171" spans="1:13" ht="139.5" x14ac:dyDescent="0.3">
      <c r="A171" s="26" t="s">
        <v>510</v>
      </c>
      <c r="B171" s="26" t="s">
        <v>260</v>
      </c>
      <c r="C171" s="26" t="s">
        <v>38</v>
      </c>
      <c r="D171" s="26"/>
      <c r="E171" s="26"/>
      <c r="F171" s="26"/>
      <c r="G171" s="26"/>
      <c r="H171" s="26"/>
      <c r="I171" s="26"/>
      <c r="J171" s="26"/>
      <c r="K171" s="26"/>
      <c r="L171" s="26"/>
      <c r="M171" s="26"/>
    </row>
    <row r="172" spans="1:13" ht="15.5" x14ac:dyDescent="0.3">
      <c r="A172" s="25" t="s">
        <v>246</v>
      </c>
      <c r="B172" s="25"/>
      <c r="C172" s="25"/>
      <c r="D172" s="25"/>
      <c r="E172" s="25"/>
      <c r="F172" s="25"/>
      <c r="G172" s="25"/>
      <c r="H172" s="25"/>
      <c r="I172" s="25"/>
      <c r="J172" s="25"/>
      <c r="K172" s="25"/>
      <c r="L172" s="25"/>
      <c r="M172" s="25"/>
    </row>
    <row r="173" spans="1:13" ht="108.5" x14ac:dyDescent="0.3">
      <c r="A173" s="26" t="s">
        <v>261</v>
      </c>
      <c r="B173" s="26" t="s">
        <v>262</v>
      </c>
      <c r="C173" s="26">
        <v>2016</v>
      </c>
      <c r="D173" s="26"/>
      <c r="E173" s="26"/>
      <c r="F173" s="26"/>
      <c r="G173" s="26"/>
      <c r="H173" s="26"/>
      <c r="I173" s="26"/>
      <c r="J173" s="26"/>
      <c r="K173" s="26"/>
      <c r="L173" s="26"/>
      <c r="M173" s="26"/>
    </row>
    <row r="174" spans="1:13" ht="53.5" customHeight="1" x14ac:dyDescent="0.3">
      <c r="A174" s="26" t="s">
        <v>263</v>
      </c>
      <c r="B174" s="26" t="s">
        <v>264</v>
      </c>
      <c r="C174" s="26" t="s">
        <v>38</v>
      </c>
      <c r="D174" s="26"/>
      <c r="E174" s="26"/>
      <c r="F174" s="26"/>
      <c r="G174" s="26"/>
      <c r="H174" s="26"/>
      <c r="I174" s="26"/>
      <c r="J174" s="26"/>
      <c r="K174" s="26"/>
      <c r="L174" s="26"/>
      <c r="M174" s="26"/>
    </row>
    <row r="175" spans="1:13" ht="124" x14ac:dyDescent="0.3">
      <c r="A175" s="26" t="s">
        <v>511</v>
      </c>
      <c r="B175" s="26" t="s">
        <v>265</v>
      </c>
      <c r="C175" s="26" t="s">
        <v>38</v>
      </c>
      <c r="D175" s="26"/>
      <c r="E175" s="26"/>
      <c r="F175" s="26"/>
      <c r="G175" s="26"/>
      <c r="H175" s="26"/>
      <c r="I175" s="26"/>
      <c r="J175" s="26"/>
      <c r="K175" s="26"/>
      <c r="L175" s="26"/>
      <c r="M175" s="26"/>
    </row>
    <row r="176" spans="1:13" ht="16.5" x14ac:dyDescent="0.3">
      <c r="A176" s="24" t="s">
        <v>266</v>
      </c>
      <c r="B176" s="24"/>
      <c r="C176" s="24"/>
      <c r="D176" s="24"/>
      <c r="E176" s="24"/>
      <c r="F176" s="24"/>
      <c r="G176" s="24"/>
      <c r="H176" s="24"/>
      <c r="I176" s="24"/>
      <c r="J176" s="24"/>
      <c r="K176" s="24"/>
      <c r="L176" s="24"/>
      <c r="M176" s="24"/>
    </row>
    <row r="177" spans="1:13" ht="15.5" x14ac:dyDescent="0.3">
      <c r="A177" s="25" t="s">
        <v>134</v>
      </c>
      <c r="B177" s="25"/>
      <c r="C177" s="25"/>
      <c r="D177" s="25"/>
      <c r="E177" s="25"/>
      <c r="F177" s="25"/>
      <c r="G177" s="25"/>
      <c r="H177" s="25"/>
      <c r="I177" s="25"/>
      <c r="J177" s="25"/>
      <c r="K177" s="25"/>
      <c r="L177" s="25"/>
      <c r="M177" s="25"/>
    </row>
    <row r="178" spans="1:13" ht="100.5" customHeight="1" x14ac:dyDescent="0.3">
      <c r="A178" s="26" t="s">
        <v>527</v>
      </c>
      <c r="B178" s="26" t="s">
        <v>267</v>
      </c>
      <c r="C178" s="26" t="s">
        <v>38</v>
      </c>
      <c r="D178" s="26"/>
      <c r="E178" s="26"/>
      <c r="F178" s="26"/>
      <c r="G178" s="26"/>
      <c r="H178" s="26"/>
      <c r="I178" s="26"/>
      <c r="J178" s="26"/>
      <c r="K178" s="26"/>
      <c r="L178" s="26"/>
      <c r="M178" s="26"/>
    </row>
    <row r="179" spans="1:13" ht="15.5" x14ac:dyDescent="0.3">
      <c r="A179" s="25" t="s">
        <v>268</v>
      </c>
      <c r="B179" s="25"/>
      <c r="C179" s="25"/>
      <c r="D179" s="25"/>
      <c r="E179" s="25"/>
      <c r="F179" s="25"/>
      <c r="G179" s="25"/>
      <c r="H179" s="25"/>
      <c r="I179" s="25"/>
      <c r="J179" s="25"/>
      <c r="K179" s="25"/>
      <c r="L179" s="25"/>
      <c r="M179" s="25"/>
    </row>
    <row r="180" spans="1:13" ht="213" customHeight="1" x14ac:dyDescent="0.3">
      <c r="A180" s="27" t="s">
        <v>512</v>
      </c>
      <c r="B180" s="27"/>
      <c r="C180" s="27"/>
      <c r="D180" s="27"/>
      <c r="E180" s="27"/>
      <c r="F180" s="27"/>
      <c r="G180" s="27"/>
      <c r="H180" s="27"/>
      <c r="I180" s="27"/>
      <c r="J180" s="27"/>
      <c r="K180" s="27"/>
      <c r="L180" s="27"/>
      <c r="M180" s="27"/>
    </row>
    <row r="181" spans="1:13" ht="228" customHeight="1" x14ac:dyDescent="0.3">
      <c r="A181" s="27" t="s">
        <v>528</v>
      </c>
      <c r="B181" s="27"/>
      <c r="C181" s="27"/>
      <c r="D181" s="27"/>
      <c r="E181" s="27"/>
      <c r="F181" s="27"/>
      <c r="G181" s="27"/>
      <c r="H181" s="27"/>
      <c r="I181" s="27"/>
      <c r="J181" s="27"/>
      <c r="K181" s="27"/>
      <c r="L181" s="27"/>
      <c r="M181" s="27"/>
    </row>
    <row r="182" spans="1:13" ht="310" x14ac:dyDescent="0.3">
      <c r="A182" s="26" t="s">
        <v>529</v>
      </c>
      <c r="B182" s="26" t="s">
        <v>269</v>
      </c>
      <c r="C182" s="26">
        <v>2024</v>
      </c>
      <c r="D182" s="26"/>
      <c r="E182" s="26"/>
      <c r="F182" s="26"/>
      <c r="G182" s="26"/>
      <c r="H182" s="26"/>
      <c r="I182" s="26"/>
      <c r="J182" s="26"/>
      <c r="K182" s="26"/>
      <c r="L182" s="26"/>
      <c r="M182" s="26"/>
    </row>
    <row r="183" spans="1:13" ht="15.5" x14ac:dyDescent="0.3">
      <c r="A183" s="25" t="s">
        <v>270</v>
      </c>
      <c r="B183" s="25"/>
      <c r="C183" s="25"/>
      <c r="D183" s="25"/>
      <c r="E183" s="25"/>
      <c r="F183" s="25"/>
      <c r="G183" s="25"/>
      <c r="H183" s="25"/>
      <c r="I183" s="25"/>
      <c r="J183" s="25"/>
      <c r="K183" s="25"/>
      <c r="L183" s="25"/>
      <c r="M183" s="25"/>
    </row>
    <row r="184" spans="1:13" ht="163.5" customHeight="1" x14ac:dyDescent="0.3">
      <c r="A184" s="26" t="s">
        <v>513</v>
      </c>
      <c r="B184" s="26" t="s">
        <v>271</v>
      </c>
      <c r="C184" s="26">
        <v>2024</v>
      </c>
      <c r="D184" s="26"/>
      <c r="E184" s="26"/>
      <c r="F184" s="26"/>
      <c r="G184" s="26"/>
      <c r="H184" s="26"/>
      <c r="I184" s="26"/>
      <c r="J184" s="26"/>
      <c r="K184" s="26"/>
      <c r="L184" s="26"/>
      <c r="M184" s="26"/>
    </row>
    <row r="185" spans="1:13" ht="15.5" x14ac:dyDescent="0.3">
      <c r="A185" s="25" t="s">
        <v>143</v>
      </c>
      <c r="B185" s="25"/>
      <c r="C185" s="25"/>
      <c r="D185" s="25"/>
      <c r="E185" s="25"/>
      <c r="F185" s="25"/>
      <c r="G185" s="25"/>
      <c r="H185" s="25"/>
      <c r="I185" s="25"/>
      <c r="J185" s="25"/>
      <c r="K185" s="25"/>
      <c r="L185" s="25"/>
      <c r="M185" s="25"/>
    </row>
    <row r="186" spans="1:13" ht="93" x14ac:dyDescent="0.3">
      <c r="A186" s="26" t="s">
        <v>514</v>
      </c>
      <c r="B186" s="26" t="s">
        <v>272</v>
      </c>
      <c r="C186" s="26">
        <v>2024</v>
      </c>
      <c r="D186" s="26"/>
      <c r="E186" s="26"/>
      <c r="F186" s="26"/>
      <c r="G186" s="26"/>
      <c r="H186" s="26"/>
      <c r="I186" s="26"/>
      <c r="J186" s="26"/>
      <c r="K186" s="26"/>
      <c r="L186" s="26"/>
      <c r="M186" s="26"/>
    </row>
    <row r="187" spans="1:13" ht="62" x14ac:dyDescent="0.3">
      <c r="A187" s="26" t="s">
        <v>273</v>
      </c>
      <c r="B187" s="26" t="s">
        <v>274</v>
      </c>
      <c r="C187" s="26">
        <v>2024</v>
      </c>
      <c r="D187" s="26"/>
      <c r="E187" s="26"/>
      <c r="F187" s="26"/>
      <c r="G187" s="26"/>
      <c r="H187" s="26"/>
      <c r="I187" s="26"/>
      <c r="J187" s="26"/>
      <c r="K187" s="26"/>
      <c r="L187" s="26"/>
      <c r="M187" s="26"/>
    </row>
    <row r="188" spans="1:13" ht="15.5" x14ac:dyDescent="0.3">
      <c r="A188" s="25" t="s">
        <v>150</v>
      </c>
      <c r="B188" s="25"/>
      <c r="C188" s="25"/>
      <c r="D188" s="25"/>
      <c r="E188" s="25"/>
      <c r="F188" s="25"/>
      <c r="G188" s="25"/>
      <c r="H188" s="25"/>
      <c r="I188" s="25"/>
      <c r="J188" s="25"/>
      <c r="K188" s="25"/>
      <c r="L188" s="25"/>
      <c r="M188" s="25"/>
    </row>
    <row r="189" spans="1:13" ht="31" x14ac:dyDescent="0.3">
      <c r="A189" s="26" t="s">
        <v>275</v>
      </c>
      <c r="B189" s="26" t="s">
        <v>276</v>
      </c>
      <c r="C189" s="26">
        <v>2024</v>
      </c>
      <c r="D189" s="26"/>
      <c r="E189" s="26"/>
      <c r="F189" s="26"/>
      <c r="G189" s="26"/>
      <c r="H189" s="26"/>
      <c r="I189" s="26"/>
      <c r="J189" s="26"/>
      <c r="K189" s="26"/>
      <c r="L189" s="26"/>
      <c r="M189" s="26"/>
    </row>
    <row r="190" spans="1:13" ht="98.15" customHeight="1" x14ac:dyDescent="0.3">
      <c r="A190" s="26" t="s">
        <v>515</v>
      </c>
      <c r="B190" s="26" t="s">
        <v>277</v>
      </c>
      <c r="C190" s="26">
        <v>2024</v>
      </c>
      <c r="D190" s="26"/>
      <c r="E190" s="26"/>
      <c r="F190" s="26"/>
      <c r="G190" s="26"/>
      <c r="H190" s="26"/>
      <c r="I190" s="26"/>
      <c r="J190" s="26"/>
      <c r="K190" s="26"/>
      <c r="L190" s="26"/>
      <c r="M190" s="26"/>
    </row>
    <row r="191" spans="1:13" ht="15.5" x14ac:dyDescent="0.3">
      <c r="A191" s="25" t="s">
        <v>278</v>
      </c>
      <c r="B191" s="25"/>
      <c r="C191" s="25"/>
      <c r="D191" s="25"/>
      <c r="E191" s="25"/>
      <c r="F191" s="25"/>
      <c r="G191" s="25"/>
      <c r="H191" s="25"/>
      <c r="I191" s="25"/>
      <c r="J191" s="25"/>
      <c r="K191" s="25"/>
      <c r="L191" s="25"/>
      <c r="M191" s="25"/>
    </row>
    <row r="192" spans="1:13" ht="231.65" customHeight="1" x14ac:dyDescent="0.3">
      <c r="A192" s="27" t="s">
        <v>516</v>
      </c>
      <c r="B192" s="27"/>
      <c r="C192" s="27"/>
      <c r="D192" s="27"/>
      <c r="E192" s="27"/>
      <c r="F192" s="27"/>
      <c r="G192" s="27"/>
      <c r="H192" s="27"/>
      <c r="I192" s="27"/>
      <c r="J192" s="27"/>
      <c r="K192" s="27"/>
      <c r="L192" s="27"/>
      <c r="M192" s="27"/>
    </row>
    <row r="193" spans="1:13" ht="243" customHeight="1" x14ac:dyDescent="0.3">
      <c r="A193" s="26" t="s">
        <v>279</v>
      </c>
      <c r="B193" s="26" t="s">
        <v>280</v>
      </c>
      <c r="C193" s="26">
        <v>2024</v>
      </c>
      <c r="D193" s="26"/>
      <c r="E193" s="26"/>
      <c r="F193" s="26"/>
      <c r="G193" s="26"/>
      <c r="H193" s="26"/>
      <c r="I193" s="26"/>
      <c r="J193" s="26"/>
      <c r="K193" s="26"/>
      <c r="L193" s="26"/>
      <c r="M193" s="26"/>
    </row>
    <row r="194" spans="1:13" ht="234.65" customHeight="1" x14ac:dyDescent="0.3">
      <c r="A194" s="26" t="s">
        <v>517</v>
      </c>
      <c r="B194" s="26" t="s">
        <v>281</v>
      </c>
      <c r="C194" s="26">
        <v>2024</v>
      </c>
      <c r="D194" s="26"/>
      <c r="E194" s="26"/>
      <c r="F194" s="26"/>
      <c r="G194" s="26"/>
      <c r="H194" s="26"/>
      <c r="I194" s="26"/>
      <c r="J194" s="26"/>
      <c r="K194" s="26"/>
      <c r="L194" s="26"/>
      <c r="M194" s="26"/>
    </row>
    <row r="195" spans="1:13" ht="140.15" customHeight="1" x14ac:dyDescent="0.3">
      <c r="A195" s="26" t="s">
        <v>282</v>
      </c>
      <c r="B195" s="26" t="s">
        <v>283</v>
      </c>
      <c r="C195" s="26">
        <v>2024</v>
      </c>
      <c r="D195" s="26"/>
      <c r="E195" s="26"/>
      <c r="F195" s="26"/>
      <c r="G195" s="26"/>
      <c r="H195" s="26"/>
      <c r="I195" s="26"/>
      <c r="J195" s="26"/>
      <c r="K195" s="26"/>
      <c r="L195" s="26"/>
      <c r="M195" s="26"/>
    </row>
    <row r="196" spans="1:13" ht="108.5" x14ac:dyDescent="0.3">
      <c r="A196" s="26" t="s">
        <v>284</v>
      </c>
      <c r="B196" s="26" t="s">
        <v>285</v>
      </c>
      <c r="C196" s="26">
        <v>2024</v>
      </c>
      <c r="D196" s="26"/>
      <c r="E196" s="26"/>
      <c r="F196" s="26"/>
      <c r="G196" s="26"/>
      <c r="H196" s="26"/>
      <c r="I196" s="26"/>
      <c r="J196" s="26"/>
      <c r="K196" s="26"/>
      <c r="L196" s="26"/>
      <c r="M196" s="26"/>
    </row>
    <row r="197" spans="1:13" ht="108.5" x14ac:dyDescent="0.3">
      <c r="A197" s="26" t="s">
        <v>530</v>
      </c>
      <c r="B197" s="26" t="s">
        <v>286</v>
      </c>
      <c r="C197" s="26">
        <v>2024</v>
      </c>
      <c r="D197" s="26"/>
      <c r="E197" s="26"/>
      <c r="F197" s="26"/>
      <c r="G197" s="26"/>
      <c r="H197" s="26"/>
      <c r="I197" s="26"/>
      <c r="J197" s="26"/>
      <c r="K197" s="26"/>
      <c r="L197" s="26"/>
      <c r="M197" s="26"/>
    </row>
    <row r="198" spans="1:13" ht="15.5" x14ac:dyDescent="0.3">
      <c r="A198" s="25" t="s">
        <v>287</v>
      </c>
      <c r="B198" s="25"/>
      <c r="C198" s="25"/>
      <c r="D198" s="25"/>
      <c r="E198" s="25"/>
      <c r="F198" s="25"/>
      <c r="G198" s="25"/>
      <c r="H198" s="25"/>
      <c r="I198" s="25"/>
      <c r="J198" s="25"/>
      <c r="K198" s="25"/>
      <c r="L198" s="25"/>
      <c r="M198" s="25"/>
    </row>
    <row r="199" spans="1:13" ht="108.5" x14ac:dyDescent="0.3">
      <c r="A199" s="27" t="s">
        <v>518</v>
      </c>
      <c r="B199" s="27"/>
      <c r="C199" s="27"/>
      <c r="D199" s="27"/>
      <c r="E199" s="27"/>
      <c r="F199" s="27"/>
      <c r="G199" s="27"/>
      <c r="H199" s="27"/>
      <c r="I199" s="27"/>
      <c r="J199" s="27"/>
      <c r="K199" s="27"/>
      <c r="L199" s="27"/>
      <c r="M199" s="27"/>
    </row>
    <row r="200" spans="1:13" ht="77.5" x14ac:dyDescent="0.3">
      <c r="A200" s="26" t="s">
        <v>288</v>
      </c>
      <c r="B200" s="26" t="s">
        <v>289</v>
      </c>
      <c r="C200" s="26">
        <v>2024</v>
      </c>
      <c r="D200" s="26"/>
      <c r="E200" s="26"/>
      <c r="F200" s="26"/>
      <c r="G200" s="26"/>
      <c r="H200" s="26"/>
      <c r="I200" s="26"/>
      <c r="J200" s="26"/>
      <c r="K200" s="26"/>
      <c r="L200" s="26"/>
      <c r="M200" s="26"/>
    </row>
    <row r="201" spans="1:13" ht="230.5" customHeight="1" x14ac:dyDescent="0.3">
      <c r="A201" s="26" t="s">
        <v>519</v>
      </c>
      <c r="B201" s="26" t="s">
        <v>290</v>
      </c>
      <c r="C201" s="26">
        <v>2024</v>
      </c>
      <c r="D201" s="26"/>
      <c r="E201" s="26"/>
      <c r="F201" s="26"/>
      <c r="G201" s="26"/>
      <c r="H201" s="26"/>
      <c r="I201" s="26"/>
      <c r="J201" s="26"/>
      <c r="K201" s="26"/>
      <c r="L201" s="26"/>
      <c r="M201" s="26"/>
    </row>
    <row r="202" spans="1:13" ht="188.15" customHeight="1" x14ac:dyDescent="0.3">
      <c r="A202" s="26" t="s">
        <v>291</v>
      </c>
      <c r="B202" s="26" t="s">
        <v>292</v>
      </c>
      <c r="C202" s="26">
        <v>2024</v>
      </c>
      <c r="D202" s="26"/>
      <c r="E202" s="26"/>
      <c r="F202" s="26"/>
      <c r="G202" s="26"/>
      <c r="H202" s="26"/>
      <c r="I202" s="26"/>
      <c r="J202" s="26"/>
      <c r="K202" s="26"/>
      <c r="L202" s="26"/>
      <c r="M202" s="26"/>
    </row>
    <row r="203" spans="1:13" ht="108.5" x14ac:dyDescent="0.3">
      <c r="A203" s="26" t="s">
        <v>293</v>
      </c>
      <c r="B203" s="26" t="s">
        <v>294</v>
      </c>
      <c r="C203" s="26">
        <v>2024</v>
      </c>
      <c r="D203" s="26"/>
      <c r="E203" s="26"/>
      <c r="F203" s="26"/>
      <c r="G203" s="26"/>
      <c r="H203" s="26"/>
      <c r="I203" s="26"/>
      <c r="J203" s="26"/>
      <c r="K203" s="26"/>
      <c r="L203" s="26"/>
      <c r="M203" s="26"/>
    </row>
    <row r="204" spans="1:13" ht="15.5" x14ac:dyDescent="0.3">
      <c r="A204" s="25" t="s">
        <v>295</v>
      </c>
      <c r="B204" s="25"/>
      <c r="C204" s="25"/>
      <c r="D204" s="25"/>
      <c r="E204" s="25"/>
      <c r="F204" s="25"/>
      <c r="G204" s="25"/>
      <c r="H204" s="25"/>
      <c r="I204" s="25"/>
      <c r="J204" s="25"/>
      <c r="K204" s="25"/>
      <c r="L204" s="25"/>
      <c r="M204" s="25"/>
    </row>
    <row r="205" spans="1:13" ht="62" x14ac:dyDescent="0.3">
      <c r="A205" s="27" t="s">
        <v>296</v>
      </c>
      <c r="B205" s="27"/>
      <c r="C205" s="27"/>
      <c r="D205" s="27"/>
      <c r="E205" s="27"/>
      <c r="F205" s="27"/>
      <c r="G205" s="27"/>
      <c r="H205" s="27"/>
      <c r="I205" s="27"/>
      <c r="J205" s="27"/>
      <c r="K205" s="27"/>
      <c r="L205" s="27"/>
      <c r="M205" s="27"/>
    </row>
    <row r="206" spans="1:13" ht="120.65" customHeight="1" x14ac:dyDescent="0.3">
      <c r="A206" s="26" t="s">
        <v>297</v>
      </c>
      <c r="B206" s="26" t="s">
        <v>298</v>
      </c>
      <c r="C206" s="26">
        <v>2024</v>
      </c>
      <c r="D206" s="26"/>
      <c r="E206" s="26"/>
      <c r="F206" s="26"/>
      <c r="G206" s="26"/>
      <c r="H206" s="26"/>
      <c r="I206" s="26"/>
      <c r="J206" s="26"/>
      <c r="K206" s="26"/>
      <c r="L206" s="26"/>
      <c r="M206" s="26"/>
    </row>
    <row r="207" spans="1:13" ht="15.5" x14ac:dyDescent="0.3">
      <c r="A207" s="25" t="s">
        <v>176</v>
      </c>
      <c r="B207" s="25"/>
      <c r="C207" s="25"/>
      <c r="D207" s="25"/>
      <c r="E207" s="25"/>
      <c r="F207" s="25"/>
      <c r="G207" s="25"/>
      <c r="H207" s="25"/>
      <c r="I207" s="25"/>
      <c r="J207" s="25"/>
      <c r="K207" s="25"/>
      <c r="L207" s="25"/>
      <c r="M207" s="25"/>
    </row>
    <row r="208" spans="1:13" ht="77.5" x14ac:dyDescent="0.3">
      <c r="A208" s="26" t="s">
        <v>493</v>
      </c>
      <c r="B208" s="26" t="s">
        <v>299</v>
      </c>
      <c r="C208" s="26">
        <v>2024</v>
      </c>
      <c r="D208" s="26"/>
      <c r="E208" s="26"/>
      <c r="F208" s="26"/>
      <c r="G208" s="26"/>
      <c r="H208" s="26"/>
      <c r="I208" s="26"/>
      <c r="J208" s="26"/>
      <c r="K208" s="26"/>
      <c r="L208" s="26"/>
      <c r="M208" s="26"/>
    </row>
    <row r="209" spans="1:13" ht="16.5" x14ac:dyDescent="0.3">
      <c r="A209" s="24" t="s">
        <v>300</v>
      </c>
      <c r="B209" s="24"/>
      <c r="C209" s="24"/>
      <c r="D209" s="24"/>
      <c r="E209" s="24"/>
      <c r="F209" s="24"/>
      <c r="G209" s="24"/>
      <c r="H209" s="24"/>
      <c r="I209" s="24"/>
      <c r="J209" s="24"/>
      <c r="K209" s="24"/>
      <c r="L209" s="24"/>
      <c r="M209" s="24"/>
    </row>
    <row r="210" spans="1:13" ht="16.5" x14ac:dyDescent="0.3">
      <c r="A210" s="24" t="s">
        <v>301</v>
      </c>
      <c r="B210" s="24"/>
      <c r="C210" s="24"/>
      <c r="D210" s="24"/>
      <c r="E210" s="24"/>
      <c r="F210" s="24"/>
      <c r="G210" s="24"/>
      <c r="H210" s="24"/>
      <c r="I210" s="24"/>
      <c r="J210" s="24"/>
      <c r="K210" s="24"/>
      <c r="L210" s="24"/>
      <c r="M210" s="24"/>
    </row>
    <row r="211" spans="1:13" ht="15.5" x14ac:dyDescent="0.3">
      <c r="A211" s="25" t="s">
        <v>302</v>
      </c>
      <c r="B211" s="25"/>
      <c r="C211" s="25"/>
      <c r="D211" s="25"/>
      <c r="E211" s="25"/>
      <c r="F211" s="25"/>
      <c r="G211" s="25"/>
      <c r="H211" s="25"/>
      <c r="I211" s="25"/>
      <c r="J211" s="25"/>
      <c r="K211" s="25"/>
      <c r="L211" s="25"/>
      <c r="M211" s="25"/>
    </row>
    <row r="212" spans="1:13" ht="77.5" x14ac:dyDescent="0.3">
      <c r="A212" s="26" t="s">
        <v>303</v>
      </c>
      <c r="B212" s="26" t="s">
        <v>304</v>
      </c>
      <c r="C212" s="26">
        <v>2024</v>
      </c>
      <c r="D212" s="26"/>
      <c r="E212" s="26"/>
      <c r="F212" s="26"/>
      <c r="G212" s="26"/>
      <c r="H212" s="26"/>
      <c r="I212" s="26"/>
      <c r="J212" s="26"/>
      <c r="K212" s="26"/>
      <c r="L212" s="26"/>
      <c r="M212" s="26"/>
    </row>
    <row r="213" spans="1:13" ht="31" x14ac:dyDescent="0.3">
      <c r="A213" s="26" t="s">
        <v>305</v>
      </c>
      <c r="B213" s="26" t="s">
        <v>306</v>
      </c>
      <c r="C213" s="26">
        <v>2016</v>
      </c>
      <c r="D213" s="26"/>
      <c r="E213" s="26"/>
      <c r="F213" s="26"/>
      <c r="G213" s="26"/>
      <c r="H213" s="26"/>
      <c r="I213" s="26"/>
      <c r="J213" s="26"/>
      <c r="K213" s="26"/>
      <c r="L213" s="26"/>
      <c r="M213" s="26"/>
    </row>
    <row r="214" spans="1:13" ht="111.65" customHeight="1" x14ac:dyDescent="0.3">
      <c r="A214" s="26" t="s">
        <v>307</v>
      </c>
      <c r="B214" s="26" t="s">
        <v>308</v>
      </c>
      <c r="C214" s="26">
        <v>2016</v>
      </c>
      <c r="D214" s="26"/>
      <c r="E214" s="26"/>
      <c r="F214" s="26"/>
      <c r="G214" s="26"/>
      <c r="H214" s="26"/>
      <c r="I214" s="26"/>
      <c r="J214" s="26"/>
      <c r="K214" s="26"/>
      <c r="L214" s="26"/>
      <c r="M214" s="26"/>
    </row>
    <row r="215" spans="1:13" ht="62" x14ac:dyDescent="0.3">
      <c r="A215" s="26" t="s">
        <v>309</v>
      </c>
      <c r="B215" s="26" t="s">
        <v>310</v>
      </c>
      <c r="C215" s="26">
        <v>2016</v>
      </c>
      <c r="D215" s="26"/>
      <c r="E215" s="26"/>
      <c r="F215" s="26"/>
      <c r="G215" s="26"/>
      <c r="H215" s="26"/>
      <c r="I215" s="26"/>
      <c r="J215" s="26"/>
      <c r="K215" s="26"/>
      <c r="L215" s="26"/>
      <c r="M215" s="26"/>
    </row>
    <row r="216" spans="1:13" ht="15.5" x14ac:dyDescent="0.3">
      <c r="A216" s="25" t="s">
        <v>311</v>
      </c>
      <c r="B216" s="25"/>
      <c r="C216" s="25"/>
      <c r="D216" s="25"/>
      <c r="E216" s="25"/>
      <c r="F216" s="25"/>
      <c r="G216" s="25"/>
      <c r="H216" s="25"/>
      <c r="I216" s="25"/>
      <c r="J216" s="25"/>
      <c r="K216" s="25"/>
      <c r="L216" s="25"/>
      <c r="M216" s="25"/>
    </row>
    <row r="217" spans="1:13" ht="46.5" x14ac:dyDescent="0.3">
      <c r="A217" s="26" t="s">
        <v>312</v>
      </c>
      <c r="B217" s="26" t="s">
        <v>313</v>
      </c>
      <c r="C217" s="26">
        <v>2016</v>
      </c>
      <c r="D217" s="26"/>
      <c r="E217" s="26"/>
      <c r="F217" s="26"/>
      <c r="G217" s="26"/>
      <c r="H217" s="26"/>
      <c r="I217" s="26"/>
      <c r="J217" s="26"/>
      <c r="K217" s="26"/>
      <c r="L217" s="26"/>
      <c r="M217" s="26"/>
    </row>
    <row r="218" spans="1:13" ht="108.5" x14ac:dyDescent="0.3">
      <c r="A218" s="26" t="s">
        <v>314</v>
      </c>
      <c r="B218" s="26" t="s">
        <v>315</v>
      </c>
      <c r="C218" s="26">
        <v>2016</v>
      </c>
      <c r="D218" s="26"/>
      <c r="E218" s="26"/>
      <c r="F218" s="26"/>
      <c r="G218" s="26"/>
      <c r="H218" s="26"/>
      <c r="I218" s="26"/>
      <c r="J218" s="26"/>
      <c r="K218" s="26"/>
      <c r="L218" s="26"/>
      <c r="M218" s="26"/>
    </row>
    <row r="219" spans="1:13" ht="15.5" x14ac:dyDescent="0.3">
      <c r="A219" s="25" t="s">
        <v>316</v>
      </c>
      <c r="B219" s="25"/>
      <c r="C219" s="25"/>
      <c r="D219" s="25"/>
      <c r="E219" s="25"/>
      <c r="F219" s="25"/>
      <c r="G219" s="25"/>
      <c r="H219" s="25"/>
      <c r="I219" s="25"/>
      <c r="J219" s="25"/>
      <c r="K219" s="25"/>
      <c r="L219" s="25"/>
      <c r="M219" s="25"/>
    </row>
    <row r="220" spans="1:13" ht="31" x14ac:dyDescent="0.3">
      <c r="A220" s="26" t="s">
        <v>317</v>
      </c>
      <c r="B220" s="26" t="s">
        <v>318</v>
      </c>
      <c r="C220" s="26">
        <v>2016</v>
      </c>
      <c r="D220" s="26"/>
      <c r="E220" s="26"/>
      <c r="F220" s="26"/>
      <c r="G220" s="26"/>
      <c r="H220" s="26"/>
      <c r="I220" s="26"/>
      <c r="J220" s="26"/>
      <c r="K220" s="26"/>
      <c r="L220" s="26"/>
      <c r="M220" s="26"/>
    </row>
    <row r="221" spans="1:13" ht="15.5" x14ac:dyDescent="0.3">
      <c r="A221" s="25" t="s">
        <v>319</v>
      </c>
      <c r="B221" s="25"/>
      <c r="C221" s="25"/>
      <c r="D221" s="25"/>
      <c r="E221" s="25"/>
      <c r="F221" s="25"/>
      <c r="G221" s="25"/>
      <c r="H221" s="25"/>
      <c r="I221" s="25"/>
      <c r="J221" s="25"/>
      <c r="K221" s="25"/>
      <c r="L221" s="25"/>
      <c r="M221" s="25"/>
    </row>
    <row r="222" spans="1:13" ht="77.5" x14ac:dyDescent="0.3">
      <c r="A222" s="26" t="s">
        <v>320</v>
      </c>
      <c r="B222" s="26" t="s">
        <v>321</v>
      </c>
      <c r="C222" s="26" t="s">
        <v>38</v>
      </c>
      <c r="D222" s="26"/>
      <c r="E222" s="26"/>
      <c r="F222" s="26"/>
      <c r="G222" s="26"/>
      <c r="H222" s="26"/>
      <c r="I222" s="26"/>
      <c r="J222" s="26"/>
      <c r="K222" s="26"/>
      <c r="L222" s="26"/>
      <c r="M222" s="26"/>
    </row>
    <row r="223" spans="1:13" ht="93" x14ac:dyDescent="0.3">
      <c r="A223" s="26" t="s">
        <v>322</v>
      </c>
      <c r="B223" s="26" t="s">
        <v>323</v>
      </c>
      <c r="C223" s="26" t="s">
        <v>38</v>
      </c>
      <c r="D223" s="26"/>
      <c r="E223" s="26"/>
      <c r="F223" s="26"/>
      <c r="G223" s="26"/>
      <c r="H223" s="26"/>
      <c r="I223" s="26"/>
      <c r="J223" s="26"/>
      <c r="K223" s="26"/>
      <c r="L223" s="26"/>
      <c r="M223" s="26"/>
    </row>
    <row r="224" spans="1:13" ht="15.5" x14ac:dyDescent="0.3">
      <c r="A224" s="25" t="s">
        <v>324</v>
      </c>
      <c r="B224" s="25"/>
      <c r="C224" s="25"/>
      <c r="D224" s="25"/>
      <c r="E224" s="25"/>
      <c r="F224" s="25"/>
      <c r="G224" s="25"/>
      <c r="H224" s="25"/>
      <c r="I224" s="25"/>
      <c r="J224" s="25"/>
      <c r="K224" s="25"/>
      <c r="L224" s="25"/>
      <c r="M224" s="25"/>
    </row>
    <row r="225" spans="1:13" ht="77.5" x14ac:dyDescent="0.3">
      <c r="A225" s="26" t="s">
        <v>325</v>
      </c>
      <c r="B225" s="26" t="s">
        <v>326</v>
      </c>
      <c r="C225" s="26">
        <v>2016</v>
      </c>
      <c r="D225" s="26"/>
      <c r="E225" s="26"/>
      <c r="F225" s="26"/>
      <c r="G225" s="26"/>
      <c r="H225" s="26"/>
      <c r="I225" s="26"/>
      <c r="J225" s="26"/>
      <c r="K225" s="26"/>
      <c r="L225" s="26"/>
      <c r="M225" s="26"/>
    </row>
    <row r="226" spans="1:13" ht="16.5" x14ac:dyDescent="0.3">
      <c r="A226" s="24" t="s">
        <v>327</v>
      </c>
      <c r="B226" s="24"/>
      <c r="C226" s="24"/>
      <c r="D226" s="24"/>
      <c r="E226" s="24"/>
      <c r="F226" s="24"/>
      <c r="G226" s="24"/>
      <c r="H226" s="24"/>
      <c r="I226" s="24"/>
      <c r="J226" s="24"/>
      <c r="K226" s="24"/>
      <c r="L226" s="24"/>
      <c r="M226" s="24"/>
    </row>
    <row r="227" spans="1:13" ht="15.5" x14ac:dyDescent="0.3">
      <c r="A227" s="25" t="s">
        <v>328</v>
      </c>
      <c r="B227" s="25"/>
      <c r="C227" s="25"/>
      <c r="D227" s="25"/>
      <c r="E227" s="25"/>
      <c r="F227" s="25"/>
      <c r="G227" s="25"/>
      <c r="H227" s="25"/>
      <c r="I227" s="25"/>
      <c r="J227" s="25"/>
      <c r="K227" s="25"/>
      <c r="L227" s="25"/>
      <c r="M227" s="25"/>
    </row>
    <row r="228" spans="1:13" ht="93" x14ac:dyDescent="0.3">
      <c r="A228" s="26" t="s">
        <v>329</v>
      </c>
      <c r="B228" s="26" t="s">
        <v>330</v>
      </c>
      <c r="C228" s="26">
        <v>2017</v>
      </c>
      <c r="D228" s="26"/>
      <c r="E228" s="26"/>
      <c r="F228" s="26"/>
      <c r="G228" s="26"/>
      <c r="H228" s="26"/>
      <c r="I228" s="26"/>
      <c r="J228" s="26"/>
      <c r="K228" s="26"/>
      <c r="L228" s="26"/>
      <c r="M228" s="26"/>
    </row>
    <row r="229" spans="1:13" ht="124" x14ac:dyDescent="0.3">
      <c r="A229" s="26" t="s">
        <v>331</v>
      </c>
      <c r="B229" s="26" t="s">
        <v>332</v>
      </c>
      <c r="C229" s="26">
        <v>2017</v>
      </c>
      <c r="D229" s="26"/>
      <c r="E229" s="26"/>
      <c r="F229" s="26"/>
      <c r="G229" s="26"/>
      <c r="H229" s="26"/>
      <c r="I229" s="26"/>
      <c r="J229" s="26"/>
      <c r="K229" s="26"/>
      <c r="L229" s="26"/>
      <c r="M229" s="26"/>
    </row>
    <row r="230" spans="1:13" ht="77.5" x14ac:dyDescent="0.3">
      <c r="A230" s="26" t="s">
        <v>333</v>
      </c>
      <c r="B230" s="26" t="s">
        <v>334</v>
      </c>
      <c r="C230" s="26">
        <v>2017</v>
      </c>
      <c r="D230" s="26"/>
      <c r="E230" s="26"/>
      <c r="F230" s="26"/>
      <c r="G230" s="26"/>
      <c r="H230" s="26"/>
      <c r="I230" s="26"/>
      <c r="J230" s="26"/>
      <c r="K230" s="26"/>
      <c r="L230" s="26"/>
      <c r="M230" s="26"/>
    </row>
    <row r="231" spans="1:13" ht="31" x14ac:dyDescent="0.3">
      <c r="A231" s="26" t="s">
        <v>335</v>
      </c>
      <c r="B231" s="26" t="s">
        <v>336</v>
      </c>
      <c r="C231" s="26">
        <v>2016</v>
      </c>
      <c r="D231" s="26"/>
      <c r="E231" s="26"/>
      <c r="F231" s="26"/>
      <c r="G231" s="26"/>
      <c r="H231" s="26"/>
      <c r="I231" s="26"/>
      <c r="J231" s="26"/>
      <c r="K231" s="26"/>
      <c r="L231" s="26"/>
      <c r="M231" s="26"/>
    </row>
    <row r="232" spans="1:13" ht="31" x14ac:dyDescent="0.3">
      <c r="A232" s="26" t="s">
        <v>337</v>
      </c>
      <c r="B232" s="26" t="s">
        <v>338</v>
      </c>
      <c r="C232" s="26">
        <v>2016</v>
      </c>
      <c r="D232" s="26"/>
      <c r="E232" s="26"/>
      <c r="F232" s="26"/>
      <c r="G232" s="26"/>
      <c r="H232" s="26"/>
      <c r="I232" s="26"/>
      <c r="J232" s="26"/>
      <c r="K232" s="26"/>
      <c r="L232" s="26"/>
      <c r="M232" s="26"/>
    </row>
    <row r="233" spans="1:13" ht="15.5" x14ac:dyDescent="0.3">
      <c r="A233" s="25" t="s">
        <v>339</v>
      </c>
      <c r="B233" s="25"/>
      <c r="C233" s="25"/>
      <c r="D233" s="25"/>
      <c r="E233" s="25"/>
      <c r="F233" s="25"/>
      <c r="G233" s="25"/>
      <c r="H233" s="25"/>
      <c r="I233" s="25"/>
      <c r="J233" s="25"/>
      <c r="K233" s="25"/>
      <c r="L233" s="25"/>
      <c r="M233" s="25"/>
    </row>
    <row r="234" spans="1:13" ht="46.5" x14ac:dyDescent="0.3">
      <c r="A234" s="26" t="s">
        <v>340</v>
      </c>
      <c r="B234" s="26" t="s">
        <v>341</v>
      </c>
      <c r="C234" s="26">
        <v>2016</v>
      </c>
      <c r="D234" s="26"/>
      <c r="E234" s="26"/>
      <c r="F234" s="26"/>
      <c r="G234" s="26"/>
      <c r="H234" s="26"/>
      <c r="I234" s="26"/>
      <c r="J234" s="26"/>
      <c r="K234" s="26"/>
      <c r="L234" s="26"/>
      <c r="M234" s="26"/>
    </row>
    <row r="235" spans="1:13" ht="65.5" customHeight="1" x14ac:dyDescent="0.3">
      <c r="A235" s="26" t="s">
        <v>342</v>
      </c>
      <c r="B235" s="26" t="s">
        <v>343</v>
      </c>
      <c r="C235" s="26">
        <v>2016</v>
      </c>
      <c r="D235" s="26"/>
      <c r="E235" s="26"/>
      <c r="F235" s="26"/>
      <c r="G235" s="26"/>
      <c r="H235" s="26"/>
      <c r="I235" s="26"/>
      <c r="J235" s="26"/>
      <c r="K235" s="26"/>
      <c r="L235" s="26"/>
      <c r="M235" s="26"/>
    </row>
    <row r="236" spans="1:13" ht="15.5" x14ac:dyDescent="0.3">
      <c r="A236" s="25" t="s">
        <v>344</v>
      </c>
      <c r="B236" s="25"/>
      <c r="C236" s="25"/>
      <c r="D236" s="25"/>
      <c r="E236" s="25"/>
      <c r="F236" s="25"/>
      <c r="G236" s="25"/>
      <c r="H236" s="25"/>
      <c r="I236" s="25"/>
      <c r="J236" s="25"/>
      <c r="K236" s="25"/>
      <c r="L236" s="25"/>
      <c r="M236" s="25"/>
    </row>
    <row r="237" spans="1:13" ht="139.5" x14ac:dyDescent="0.3">
      <c r="A237" s="26" t="s">
        <v>345</v>
      </c>
      <c r="B237" s="26" t="s">
        <v>346</v>
      </c>
      <c r="C237" s="26" t="s">
        <v>38</v>
      </c>
      <c r="D237" s="26"/>
      <c r="E237" s="26"/>
      <c r="F237" s="26"/>
      <c r="G237" s="26"/>
      <c r="H237" s="26"/>
      <c r="I237" s="26"/>
      <c r="J237" s="26"/>
      <c r="K237" s="26"/>
      <c r="L237" s="26"/>
      <c r="M237" s="26"/>
    </row>
    <row r="238" spans="1:13" ht="16.5" x14ac:dyDescent="0.3">
      <c r="A238" s="24" t="s">
        <v>347</v>
      </c>
      <c r="B238" s="24"/>
      <c r="C238" s="24"/>
      <c r="D238" s="24"/>
      <c r="E238" s="24"/>
      <c r="F238" s="24"/>
      <c r="G238" s="24"/>
      <c r="H238" s="24"/>
      <c r="I238" s="24"/>
      <c r="J238" s="24"/>
      <c r="K238" s="24"/>
      <c r="L238" s="24"/>
      <c r="M238" s="24"/>
    </row>
    <row r="239" spans="1:13" ht="46.5" x14ac:dyDescent="0.3">
      <c r="A239" s="26" t="s">
        <v>348</v>
      </c>
      <c r="B239" s="26" t="s">
        <v>349</v>
      </c>
      <c r="C239" s="26">
        <v>2016</v>
      </c>
      <c r="D239" s="26"/>
      <c r="E239" s="26"/>
      <c r="F239" s="26"/>
      <c r="G239" s="26"/>
      <c r="H239" s="26"/>
      <c r="I239" s="26"/>
      <c r="J239" s="26"/>
      <c r="K239" s="26"/>
      <c r="L239" s="26"/>
      <c r="M239" s="26"/>
    </row>
    <row r="240" spans="1:13" ht="108.5" x14ac:dyDescent="0.3">
      <c r="A240" s="26" t="s">
        <v>520</v>
      </c>
      <c r="B240" s="26" t="s">
        <v>350</v>
      </c>
      <c r="C240" s="26">
        <v>2016</v>
      </c>
      <c r="D240" s="26"/>
      <c r="E240" s="26"/>
      <c r="F240" s="26"/>
      <c r="G240" s="26"/>
      <c r="H240" s="26"/>
      <c r="I240" s="26"/>
      <c r="J240" s="26"/>
      <c r="K240" s="26"/>
      <c r="L240" s="26"/>
      <c r="M240" s="26"/>
    </row>
    <row r="241" spans="1:13" ht="93" x14ac:dyDescent="0.3">
      <c r="A241" s="27" t="s">
        <v>536</v>
      </c>
      <c r="B241" s="27"/>
      <c r="C241" s="27"/>
      <c r="D241" s="27"/>
      <c r="E241" s="27"/>
      <c r="F241" s="27"/>
      <c r="G241" s="27"/>
      <c r="H241" s="27"/>
      <c r="I241" s="27"/>
      <c r="J241" s="27"/>
      <c r="K241" s="27"/>
      <c r="L241" s="27"/>
      <c r="M241" s="27"/>
    </row>
    <row r="242" spans="1:13" ht="16.5" x14ac:dyDescent="0.3">
      <c r="A242" s="24" t="s">
        <v>351</v>
      </c>
      <c r="B242" s="24"/>
      <c r="C242" s="24"/>
      <c r="D242" s="24"/>
      <c r="E242" s="24"/>
      <c r="F242" s="24"/>
      <c r="G242" s="24"/>
      <c r="H242" s="24"/>
      <c r="I242" s="24"/>
      <c r="J242" s="24"/>
      <c r="K242" s="24"/>
      <c r="L242" s="24"/>
      <c r="M242" s="24"/>
    </row>
    <row r="243" spans="1:13" ht="16.5" x14ac:dyDescent="0.3">
      <c r="A243" s="24" t="s">
        <v>352</v>
      </c>
      <c r="B243" s="24"/>
      <c r="C243" s="24"/>
      <c r="D243" s="24"/>
      <c r="E243" s="24"/>
      <c r="F243" s="24"/>
      <c r="G243" s="24"/>
      <c r="H243" s="24"/>
      <c r="I243" s="24"/>
      <c r="J243" s="24"/>
      <c r="K243" s="24"/>
      <c r="L243" s="24"/>
      <c r="M243" s="24"/>
    </row>
    <row r="244" spans="1:13" ht="31" x14ac:dyDescent="0.3">
      <c r="A244" s="26" t="s">
        <v>353</v>
      </c>
      <c r="B244" s="26" t="s">
        <v>354</v>
      </c>
      <c r="C244" s="26">
        <v>2016</v>
      </c>
      <c r="D244" s="26"/>
      <c r="E244" s="26"/>
      <c r="F244" s="26"/>
      <c r="G244" s="26"/>
      <c r="H244" s="26"/>
      <c r="I244" s="26"/>
      <c r="J244" s="26"/>
      <c r="K244" s="26"/>
      <c r="L244" s="26"/>
      <c r="M244" s="26"/>
    </row>
    <row r="245" spans="1:13" ht="31" x14ac:dyDescent="0.3">
      <c r="A245" s="26" t="s">
        <v>521</v>
      </c>
      <c r="B245" s="26" t="s">
        <v>355</v>
      </c>
      <c r="C245" s="26">
        <v>2016</v>
      </c>
      <c r="D245" s="26"/>
      <c r="E245" s="26"/>
      <c r="F245" s="26"/>
      <c r="G245" s="26"/>
      <c r="H245" s="26"/>
      <c r="I245" s="26"/>
      <c r="J245" s="26"/>
      <c r="K245" s="26"/>
      <c r="L245" s="26"/>
      <c r="M245" s="26"/>
    </row>
    <row r="246" spans="1:13" ht="38.15" customHeight="1" x14ac:dyDescent="0.3">
      <c r="A246" s="26" t="s">
        <v>356</v>
      </c>
      <c r="B246" s="26" t="s">
        <v>357</v>
      </c>
      <c r="C246" s="26">
        <v>2016</v>
      </c>
      <c r="D246" s="26"/>
      <c r="E246" s="26"/>
      <c r="F246" s="26"/>
      <c r="G246" s="26"/>
      <c r="H246" s="26"/>
      <c r="I246" s="26"/>
      <c r="J246" s="26"/>
      <c r="K246" s="26"/>
      <c r="L246" s="26"/>
      <c r="M246" s="26"/>
    </row>
    <row r="247" spans="1:13" ht="100.5" customHeight="1" x14ac:dyDescent="0.3">
      <c r="A247" s="26" t="s">
        <v>534</v>
      </c>
      <c r="B247" s="26" t="s">
        <v>358</v>
      </c>
      <c r="C247" s="26">
        <v>2024</v>
      </c>
      <c r="D247" s="26"/>
      <c r="E247" s="26"/>
      <c r="F247" s="26"/>
      <c r="G247" s="26"/>
      <c r="H247" s="26"/>
      <c r="I247" s="26"/>
      <c r="J247" s="26"/>
      <c r="K247" s="26"/>
      <c r="L247" s="26"/>
      <c r="M247" s="26"/>
    </row>
    <row r="248" spans="1:13" ht="46.5" x14ac:dyDescent="0.3">
      <c r="A248" s="27" t="s">
        <v>535</v>
      </c>
      <c r="B248" s="27"/>
      <c r="C248" s="27"/>
      <c r="D248" s="27"/>
      <c r="E248" s="27"/>
      <c r="F248" s="27"/>
      <c r="G248" s="27"/>
      <c r="H248" s="27"/>
      <c r="I248" s="27"/>
      <c r="J248" s="27"/>
      <c r="K248" s="27"/>
      <c r="L248" s="27"/>
      <c r="M248" s="27"/>
    </row>
    <row r="249" spans="1:13" ht="16.5" x14ac:dyDescent="0.3">
      <c r="A249" s="24" t="s">
        <v>359</v>
      </c>
      <c r="B249" s="24"/>
      <c r="C249" s="24"/>
      <c r="D249" s="24"/>
      <c r="E249" s="24"/>
      <c r="F249" s="24"/>
      <c r="G249" s="24"/>
      <c r="H249" s="24"/>
      <c r="I249" s="24"/>
      <c r="J249" s="24"/>
      <c r="K249" s="24"/>
      <c r="L249" s="24"/>
      <c r="M249" s="24"/>
    </row>
    <row r="250" spans="1:13" ht="136.5" customHeight="1" x14ac:dyDescent="0.3">
      <c r="A250" s="26" t="s">
        <v>533</v>
      </c>
      <c r="B250" s="26" t="s">
        <v>360</v>
      </c>
      <c r="C250" s="26">
        <v>2016</v>
      </c>
      <c r="D250" s="26"/>
      <c r="E250" s="26"/>
      <c r="F250" s="26"/>
      <c r="G250" s="26"/>
      <c r="H250" s="26"/>
      <c r="I250" s="26"/>
      <c r="J250" s="26"/>
      <c r="K250" s="26"/>
      <c r="L250" s="26"/>
      <c r="M250" s="26"/>
    </row>
    <row r="251" spans="1:13" ht="16.5" x14ac:dyDescent="0.3">
      <c r="A251" s="24" t="s">
        <v>361</v>
      </c>
      <c r="B251" s="24"/>
      <c r="C251" s="24"/>
      <c r="D251" s="24"/>
      <c r="E251" s="24"/>
      <c r="F251" s="24"/>
      <c r="G251" s="24"/>
      <c r="H251" s="24"/>
      <c r="I251" s="24"/>
      <c r="J251" s="24"/>
      <c r="K251" s="24"/>
      <c r="L251" s="24"/>
      <c r="M251" s="24"/>
    </row>
    <row r="252" spans="1:13" ht="16.5" x14ac:dyDescent="0.3">
      <c r="A252" s="24" t="s">
        <v>362</v>
      </c>
      <c r="B252" s="24"/>
      <c r="C252" s="24"/>
      <c r="D252" s="24"/>
      <c r="E252" s="24"/>
      <c r="F252" s="24"/>
      <c r="G252" s="24"/>
      <c r="H252" s="24"/>
      <c r="I252" s="24"/>
      <c r="J252" s="24"/>
      <c r="K252" s="24"/>
      <c r="L252" s="24"/>
      <c r="M252" s="24"/>
    </row>
    <row r="253" spans="1:13" ht="194" customHeight="1" x14ac:dyDescent="0.3">
      <c r="A253" s="26" t="s">
        <v>363</v>
      </c>
      <c r="B253" s="26" t="s">
        <v>364</v>
      </c>
      <c r="C253" s="26">
        <v>2024</v>
      </c>
      <c r="D253" s="26"/>
      <c r="E253" s="26"/>
      <c r="F253" s="26"/>
      <c r="G253" s="26"/>
      <c r="H253" s="26"/>
      <c r="I253" s="26"/>
      <c r="J253" s="26"/>
      <c r="K253" s="26"/>
      <c r="L253" s="26"/>
      <c r="M253" s="26"/>
    </row>
    <row r="254" spans="1:13" ht="16.5" x14ac:dyDescent="0.3">
      <c r="A254" s="24" t="s">
        <v>365</v>
      </c>
      <c r="B254" s="24"/>
      <c r="C254" s="24"/>
      <c r="D254" s="24"/>
      <c r="E254" s="24"/>
      <c r="F254" s="24"/>
      <c r="G254" s="24"/>
      <c r="H254" s="24"/>
      <c r="I254" s="24"/>
      <c r="J254" s="24"/>
      <c r="K254" s="24"/>
      <c r="L254" s="24"/>
      <c r="M254" s="24"/>
    </row>
    <row r="255" spans="1:13" ht="100.5" customHeight="1" x14ac:dyDescent="0.3">
      <c r="A255" s="26" t="s">
        <v>366</v>
      </c>
      <c r="B255" s="26" t="s">
        <v>367</v>
      </c>
      <c r="C255" s="26">
        <v>2016</v>
      </c>
      <c r="D255" s="26"/>
      <c r="E255" s="26"/>
      <c r="F255" s="26"/>
      <c r="G255" s="26"/>
      <c r="H255" s="26"/>
      <c r="I255" s="26"/>
      <c r="J255" s="26"/>
      <c r="K255" s="26"/>
      <c r="L255" s="26"/>
      <c r="M255" s="26"/>
    </row>
    <row r="256" spans="1:13" ht="46.5" x14ac:dyDescent="0.3">
      <c r="A256" s="26" t="s">
        <v>368</v>
      </c>
      <c r="B256" s="26" t="s">
        <v>369</v>
      </c>
      <c r="C256" s="26">
        <v>2016</v>
      </c>
      <c r="D256" s="26"/>
      <c r="E256" s="26"/>
      <c r="F256" s="26"/>
      <c r="G256" s="26"/>
      <c r="H256" s="26"/>
      <c r="I256" s="26"/>
      <c r="J256" s="26"/>
      <c r="K256" s="26"/>
      <c r="L256" s="26"/>
      <c r="M256" s="26"/>
    </row>
    <row r="257" spans="1:13" ht="62" x14ac:dyDescent="0.3">
      <c r="A257" s="26" t="s">
        <v>370</v>
      </c>
      <c r="B257" s="26" t="s">
        <v>371</v>
      </c>
      <c r="C257" s="26">
        <v>2016</v>
      </c>
      <c r="D257" s="26"/>
      <c r="E257" s="26"/>
      <c r="F257" s="26"/>
      <c r="G257" s="26"/>
      <c r="H257" s="26"/>
      <c r="I257" s="26"/>
      <c r="J257" s="26"/>
      <c r="K257" s="26"/>
      <c r="L257" s="26"/>
      <c r="M257" s="26"/>
    </row>
    <row r="258" spans="1:13" ht="46.5" x14ac:dyDescent="0.3">
      <c r="A258" s="26" t="s">
        <v>372</v>
      </c>
      <c r="B258" s="26" t="s">
        <v>373</v>
      </c>
      <c r="C258" s="26">
        <v>2016</v>
      </c>
      <c r="D258" s="26"/>
      <c r="E258" s="26"/>
      <c r="F258" s="26"/>
      <c r="G258" s="26"/>
      <c r="H258" s="26"/>
      <c r="I258" s="26"/>
      <c r="J258" s="26"/>
      <c r="K258" s="26"/>
      <c r="L258" s="26"/>
      <c r="M258" s="26"/>
    </row>
    <row r="259" spans="1:13" ht="16.5" x14ac:dyDescent="0.3">
      <c r="A259" s="24" t="s">
        <v>374</v>
      </c>
      <c r="B259" s="24"/>
      <c r="C259" s="24"/>
      <c r="D259" s="24"/>
      <c r="E259" s="24"/>
      <c r="F259" s="24"/>
      <c r="G259" s="24"/>
      <c r="H259" s="24"/>
      <c r="I259" s="24"/>
      <c r="J259" s="24"/>
      <c r="K259" s="24"/>
      <c r="L259" s="24"/>
      <c r="M259" s="24"/>
    </row>
    <row r="260" spans="1:13" ht="124" x14ac:dyDescent="0.3">
      <c r="A260" s="26" t="s">
        <v>375</v>
      </c>
      <c r="B260" s="26" t="s">
        <v>376</v>
      </c>
      <c r="C260" s="26">
        <v>2016</v>
      </c>
      <c r="D260" s="26"/>
      <c r="E260" s="26"/>
      <c r="F260" s="26"/>
      <c r="G260" s="26"/>
      <c r="H260" s="26"/>
      <c r="I260" s="26"/>
      <c r="J260" s="26"/>
      <c r="K260" s="26"/>
      <c r="L260" s="26"/>
      <c r="M260" s="26"/>
    </row>
    <row r="261" spans="1:13" ht="46.5" x14ac:dyDescent="0.3">
      <c r="A261" s="26" t="s">
        <v>377</v>
      </c>
      <c r="B261" s="26" t="s">
        <v>378</v>
      </c>
      <c r="C261" s="26">
        <v>2016</v>
      </c>
      <c r="D261" s="26"/>
      <c r="E261" s="26"/>
      <c r="F261" s="26"/>
      <c r="G261" s="26"/>
      <c r="H261" s="26"/>
      <c r="I261" s="26"/>
      <c r="J261" s="26"/>
      <c r="K261" s="26"/>
      <c r="L261" s="26"/>
      <c r="M261" s="26"/>
    </row>
    <row r="262" spans="1:13" ht="16.5" x14ac:dyDescent="0.3">
      <c r="A262" s="24" t="s">
        <v>379</v>
      </c>
      <c r="B262" s="24"/>
      <c r="C262" s="24"/>
      <c r="D262" s="24"/>
      <c r="E262" s="24"/>
      <c r="F262" s="24"/>
      <c r="G262" s="24"/>
      <c r="H262" s="24"/>
      <c r="I262" s="24"/>
      <c r="J262" s="24"/>
      <c r="K262" s="24"/>
      <c r="L262" s="24"/>
      <c r="M262" s="24"/>
    </row>
    <row r="263" spans="1:13" ht="46.5" x14ac:dyDescent="0.3">
      <c r="A263" s="26" t="s">
        <v>380</v>
      </c>
      <c r="B263" s="26" t="s">
        <v>381</v>
      </c>
      <c r="C263" s="26">
        <v>2016</v>
      </c>
      <c r="D263" s="26"/>
      <c r="E263" s="26"/>
      <c r="F263" s="26"/>
      <c r="G263" s="26"/>
      <c r="H263" s="26"/>
      <c r="I263" s="26"/>
      <c r="J263" s="26"/>
      <c r="K263" s="26"/>
      <c r="L263" s="26"/>
      <c r="M263" s="26"/>
    </row>
    <row r="264" spans="1:13" ht="31" x14ac:dyDescent="0.3">
      <c r="A264" s="27" t="s">
        <v>382</v>
      </c>
      <c r="B264" s="27"/>
      <c r="C264" s="27"/>
      <c r="D264" s="27"/>
      <c r="E264" s="27"/>
      <c r="F264" s="27"/>
      <c r="G264" s="27"/>
      <c r="H264" s="27"/>
      <c r="I264" s="27"/>
      <c r="J264" s="27"/>
      <c r="K264" s="27"/>
      <c r="L264" s="27"/>
      <c r="M264" s="27"/>
    </row>
    <row r="265" spans="1:13" ht="16.5" x14ac:dyDescent="0.3">
      <c r="A265" s="24" t="s">
        <v>383</v>
      </c>
      <c r="B265" s="24"/>
      <c r="C265" s="24"/>
      <c r="D265" s="24"/>
      <c r="E265" s="24"/>
      <c r="F265" s="24"/>
      <c r="G265" s="24"/>
      <c r="H265" s="24"/>
      <c r="I265" s="24"/>
      <c r="J265" s="24"/>
      <c r="K265" s="24"/>
      <c r="L265" s="24"/>
      <c r="M265" s="24"/>
    </row>
    <row r="266" spans="1:13" ht="31" x14ac:dyDescent="0.3">
      <c r="A266" s="26" t="s">
        <v>384</v>
      </c>
      <c r="B266" s="26" t="s">
        <v>385</v>
      </c>
      <c r="C266" s="26">
        <v>2016</v>
      </c>
      <c r="D266" s="26"/>
      <c r="E266" s="26"/>
      <c r="F266" s="26"/>
      <c r="G266" s="26"/>
      <c r="H266" s="26"/>
      <c r="I266" s="26"/>
      <c r="J266" s="26"/>
      <c r="K266" s="26"/>
      <c r="L266" s="26"/>
      <c r="M266" s="26"/>
    </row>
    <row r="267" spans="1:13" ht="31" x14ac:dyDescent="0.3">
      <c r="A267" s="26" t="s">
        <v>386</v>
      </c>
      <c r="B267" s="26" t="s">
        <v>387</v>
      </c>
      <c r="C267" s="26">
        <v>2016</v>
      </c>
      <c r="D267" s="26"/>
      <c r="E267" s="26"/>
      <c r="F267" s="26"/>
      <c r="G267" s="26"/>
      <c r="H267" s="26"/>
      <c r="I267" s="26"/>
      <c r="J267" s="26"/>
      <c r="K267" s="26"/>
      <c r="L267" s="26"/>
      <c r="M267" s="26"/>
    </row>
    <row r="268" spans="1:13" ht="213.65" customHeight="1" x14ac:dyDescent="0.3">
      <c r="A268" s="26" t="s">
        <v>388</v>
      </c>
      <c r="B268" s="26" t="s">
        <v>389</v>
      </c>
      <c r="C268" s="26">
        <v>2016</v>
      </c>
      <c r="D268" s="26"/>
      <c r="E268" s="26"/>
      <c r="F268" s="26"/>
      <c r="G268" s="26"/>
      <c r="H268" s="26"/>
      <c r="I268" s="26"/>
      <c r="J268" s="26"/>
      <c r="K268" s="26"/>
      <c r="L268" s="26"/>
      <c r="M268" s="26"/>
    </row>
    <row r="269" spans="1:13" ht="46.5" x14ac:dyDescent="0.3">
      <c r="A269" s="26" t="s">
        <v>390</v>
      </c>
      <c r="B269" s="26" t="s">
        <v>391</v>
      </c>
      <c r="C269" s="26">
        <v>2016</v>
      </c>
      <c r="D269" s="26"/>
      <c r="E269" s="26"/>
      <c r="F269" s="26"/>
      <c r="G269" s="26"/>
      <c r="H269" s="26"/>
      <c r="I269" s="26"/>
      <c r="J269" s="26"/>
      <c r="K269" s="26"/>
      <c r="L269" s="26"/>
      <c r="M269" s="26"/>
    </row>
    <row r="270" spans="1:13" ht="62" x14ac:dyDescent="0.3">
      <c r="A270" s="26" t="s">
        <v>392</v>
      </c>
      <c r="B270" s="26" t="s">
        <v>393</v>
      </c>
      <c r="C270" s="26">
        <v>2016</v>
      </c>
      <c r="D270" s="26"/>
      <c r="E270" s="26"/>
      <c r="F270" s="26"/>
      <c r="G270" s="26"/>
      <c r="H270" s="26"/>
      <c r="I270" s="26"/>
      <c r="J270" s="26"/>
      <c r="K270" s="26"/>
      <c r="L270" s="26"/>
      <c r="M270" s="26"/>
    </row>
    <row r="271" spans="1:13" ht="46.5" x14ac:dyDescent="0.3">
      <c r="A271" s="27" t="s">
        <v>394</v>
      </c>
      <c r="B271" s="27"/>
      <c r="C271" s="27"/>
      <c r="D271" s="27"/>
      <c r="E271" s="27"/>
      <c r="F271" s="27"/>
      <c r="G271" s="27"/>
      <c r="H271" s="27"/>
      <c r="I271" s="27"/>
      <c r="J271" s="27"/>
      <c r="K271" s="27"/>
      <c r="L271" s="27"/>
      <c r="M271" s="27"/>
    </row>
    <row r="272" spans="1:13" ht="46.5" x14ac:dyDescent="0.3">
      <c r="A272" s="27" t="s">
        <v>395</v>
      </c>
      <c r="B272" s="27"/>
      <c r="C272" s="27"/>
      <c r="D272" s="27"/>
      <c r="E272" s="27"/>
      <c r="F272" s="27"/>
      <c r="G272" s="27"/>
      <c r="H272" s="27"/>
      <c r="I272" s="27"/>
      <c r="J272" s="27"/>
      <c r="K272" s="27"/>
      <c r="L272" s="27"/>
      <c r="M272" s="27"/>
    </row>
    <row r="273" spans="1:13" ht="16.5" x14ac:dyDescent="0.3">
      <c r="A273" s="24" t="s">
        <v>396</v>
      </c>
      <c r="B273" s="24"/>
      <c r="C273" s="24"/>
      <c r="D273" s="24"/>
      <c r="E273" s="24"/>
      <c r="F273" s="24"/>
      <c r="G273" s="24"/>
      <c r="H273" s="24"/>
      <c r="I273" s="24"/>
      <c r="J273" s="24"/>
      <c r="K273" s="24"/>
      <c r="L273" s="24"/>
      <c r="M273" s="24"/>
    </row>
    <row r="274" spans="1:13" ht="16.5" x14ac:dyDescent="0.3">
      <c r="A274" s="24" t="s">
        <v>397</v>
      </c>
      <c r="B274" s="24"/>
      <c r="C274" s="24"/>
      <c r="D274" s="24"/>
      <c r="E274" s="24"/>
      <c r="F274" s="24"/>
      <c r="G274" s="24"/>
      <c r="H274" s="24"/>
      <c r="I274" s="24"/>
      <c r="J274" s="24"/>
      <c r="K274" s="24"/>
      <c r="L274" s="24"/>
      <c r="M274" s="24"/>
    </row>
    <row r="275" spans="1:13" ht="77.5" x14ac:dyDescent="0.3">
      <c r="A275" s="26" t="s">
        <v>398</v>
      </c>
      <c r="B275" s="26" t="s">
        <v>399</v>
      </c>
      <c r="C275" s="26">
        <v>2016</v>
      </c>
      <c r="D275" s="26"/>
      <c r="E275" s="26"/>
      <c r="F275" s="26"/>
      <c r="G275" s="26"/>
      <c r="H275" s="26"/>
      <c r="I275" s="26"/>
      <c r="J275" s="26"/>
      <c r="K275" s="26"/>
      <c r="L275" s="26"/>
      <c r="M275" s="26"/>
    </row>
    <row r="276" spans="1:13" ht="16.5" x14ac:dyDescent="0.3">
      <c r="A276" s="24" t="s">
        <v>400</v>
      </c>
      <c r="B276" s="24"/>
      <c r="C276" s="24"/>
      <c r="D276" s="24"/>
      <c r="E276" s="24"/>
      <c r="F276" s="24"/>
      <c r="G276" s="24"/>
      <c r="H276" s="24"/>
      <c r="I276" s="24"/>
      <c r="J276" s="24"/>
      <c r="K276" s="24"/>
      <c r="L276" s="24"/>
      <c r="M276" s="24"/>
    </row>
    <row r="277" spans="1:13" ht="124" x14ac:dyDescent="0.3">
      <c r="A277" s="26" t="s">
        <v>401</v>
      </c>
      <c r="B277" s="26" t="s">
        <v>402</v>
      </c>
      <c r="C277" s="26">
        <v>2016</v>
      </c>
      <c r="D277" s="26"/>
      <c r="E277" s="26"/>
      <c r="F277" s="26"/>
      <c r="G277" s="26"/>
      <c r="H277" s="26"/>
      <c r="I277" s="26"/>
      <c r="J277" s="26"/>
      <c r="K277" s="26"/>
      <c r="L277" s="26"/>
      <c r="M277" s="26"/>
    </row>
  </sheetData>
  <autoFilter ref="A2:M277" xr:uid="{CDAB6358-A15C-45A3-97A4-BA9D51CB315E}"/>
  <conditionalFormatting sqref="E4:L277">
    <cfRule type="expression" dxfId="0" priority="1">
      <formula>$D4="No"</formula>
    </cfRule>
  </conditionalFormatting>
  <pageMargins left="0.70866141732283472" right="0.70866141732283472" top="0.74803149606299213" bottom="0.74803149606299213" header="0.31496062992125984" footer="0.31496062992125984"/>
  <pageSetup paperSize="9" scale="21"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Dropdowns!$A$1:$A$3</xm:f>
          </x14:formula1>
          <xm:sqref>F4:F277 D4:D277</xm:sqref>
        </x14:dataValidation>
        <x14:dataValidation type="list" allowBlank="1" showInputMessage="1" showErrorMessage="1" xr:uid="{00000000-0002-0000-0100-000002000000}">
          <x14:formula1>
            <xm:f>Dropdowns!$A$1:$A$2</xm:f>
          </x14:formula1>
          <xm:sqref>H4:H277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ADC8E-26D6-4F7D-942D-784F2F11D65B}">
  <sheetPr>
    <tabColor rgb="FF228096"/>
    <pageSetUpPr fitToPage="1"/>
  </sheetPr>
  <dimension ref="A1:D34"/>
  <sheetViews>
    <sheetView showGridLines="0" zoomScaleNormal="100" workbookViewId="0"/>
  </sheetViews>
  <sheetFormatPr defaultColWidth="9.140625" defaultRowHeight="14" x14ac:dyDescent="0.3"/>
  <cols>
    <col min="1" max="1" width="23.85546875" style="32" customWidth="1"/>
    <col min="2" max="2" width="19.35546875" style="32" customWidth="1"/>
    <col min="3" max="4" width="54" style="32" customWidth="1"/>
    <col min="5" max="16384" width="9.140625" style="32"/>
  </cols>
  <sheetData>
    <row r="1" spans="1:4" ht="27.75" customHeight="1" x14ac:dyDescent="0.3">
      <c r="A1" s="30" t="s">
        <v>117</v>
      </c>
      <c r="B1" s="31"/>
      <c r="C1" s="31"/>
      <c r="D1" s="31"/>
    </row>
    <row r="2" spans="1:4" ht="27.75" customHeight="1" x14ac:dyDescent="0.3">
      <c r="A2" s="30" t="s">
        <v>405</v>
      </c>
      <c r="B2" s="31"/>
      <c r="C2" s="31"/>
      <c r="D2" s="31"/>
    </row>
    <row r="3" spans="1:4" ht="15.5" x14ac:dyDescent="0.35">
      <c r="A3" s="33" t="s">
        <v>406</v>
      </c>
      <c r="B3" s="34" t="s">
        <v>413</v>
      </c>
      <c r="C3" s="34" t="s">
        <v>420</v>
      </c>
      <c r="D3" s="34" t="s">
        <v>421</v>
      </c>
    </row>
    <row r="4" spans="1:4" ht="93" x14ac:dyDescent="0.3">
      <c r="A4" s="35" t="s">
        <v>407</v>
      </c>
      <c r="B4" s="35" t="s">
        <v>414</v>
      </c>
      <c r="C4" s="38" t="s">
        <v>422</v>
      </c>
      <c r="D4" s="38" t="s">
        <v>423</v>
      </c>
    </row>
    <row r="5" spans="1:4" ht="108.5" x14ac:dyDescent="0.3">
      <c r="A5" s="35" t="s">
        <v>408</v>
      </c>
      <c r="B5" s="35" t="s">
        <v>414</v>
      </c>
      <c r="C5" s="38" t="s">
        <v>425</v>
      </c>
      <c r="D5" s="38" t="s">
        <v>424</v>
      </c>
    </row>
    <row r="6" spans="1:4" ht="15.5" x14ac:dyDescent="0.3">
      <c r="A6" s="35" t="s">
        <v>408</v>
      </c>
      <c r="B6" s="35" t="s">
        <v>415</v>
      </c>
      <c r="C6" s="35" t="s">
        <v>426</v>
      </c>
      <c r="D6" s="35" t="s">
        <v>427</v>
      </c>
    </row>
    <row r="7" spans="1:4" ht="15.5" x14ac:dyDescent="0.3">
      <c r="A7" s="35" t="s">
        <v>408</v>
      </c>
      <c r="B7" s="35" t="s">
        <v>416</v>
      </c>
      <c r="C7" s="35" t="s">
        <v>428</v>
      </c>
      <c r="D7" s="35" t="s">
        <v>429</v>
      </c>
    </row>
    <row r="8" spans="1:4" ht="15.5" x14ac:dyDescent="0.3">
      <c r="A8" s="35" t="s">
        <v>408</v>
      </c>
      <c r="B8" s="35" t="s">
        <v>417</v>
      </c>
      <c r="C8" s="35" t="s">
        <v>430</v>
      </c>
      <c r="D8" s="35" t="s">
        <v>431</v>
      </c>
    </row>
    <row r="9" spans="1:4" ht="62" x14ac:dyDescent="0.3">
      <c r="A9" s="35" t="s">
        <v>409</v>
      </c>
      <c r="B9" s="35" t="s">
        <v>414</v>
      </c>
      <c r="C9" s="35" t="s">
        <v>432</v>
      </c>
      <c r="D9" s="38" t="s">
        <v>433</v>
      </c>
    </row>
    <row r="10" spans="1:4" ht="15.5" x14ac:dyDescent="0.3">
      <c r="A10" s="35" t="s">
        <v>409</v>
      </c>
      <c r="B10" s="35" t="s">
        <v>415</v>
      </c>
      <c r="C10" s="35" t="s">
        <v>434</v>
      </c>
      <c r="D10" s="35" t="s">
        <v>435</v>
      </c>
    </row>
    <row r="11" spans="1:4" ht="15.5" x14ac:dyDescent="0.3">
      <c r="A11" s="35" t="s">
        <v>409</v>
      </c>
      <c r="B11" s="35" t="s">
        <v>416</v>
      </c>
      <c r="C11" s="35" t="s">
        <v>436</v>
      </c>
      <c r="D11" s="35" t="s">
        <v>437</v>
      </c>
    </row>
    <row r="12" spans="1:4" ht="15.5" x14ac:dyDescent="0.3">
      <c r="A12" s="35" t="s">
        <v>409</v>
      </c>
      <c r="B12" s="35" t="s">
        <v>417</v>
      </c>
      <c r="C12" s="35" t="s">
        <v>438</v>
      </c>
      <c r="D12" s="35" t="s">
        <v>439</v>
      </c>
    </row>
    <row r="13" spans="1:4" ht="93" x14ac:dyDescent="0.3">
      <c r="A13" s="35" t="s">
        <v>410</v>
      </c>
      <c r="B13" s="35" t="s">
        <v>414</v>
      </c>
      <c r="C13" s="38" t="s">
        <v>440</v>
      </c>
      <c r="D13" s="35" t="s">
        <v>441</v>
      </c>
    </row>
    <row r="14" spans="1:4" ht="15.5" x14ac:dyDescent="0.3">
      <c r="A14" s="35" t="s">
        <v>411</v>
      </c>
      <c r="B14" s="35" t="s">
        <v>414</v>
      </c>
      <c r="C14" s="35" t="s">
        <v>442</v>
      </c>
      <c r="D14" s="35" t="s">
        <v>443</v>
      </c>
    </row>
    <row r="15" spans="1:4" ht="15.5" x14ac:dyDescent="0.3">
      <c r="A15" s="35" t="s">
        <v>411</v>
      </c>
      <c r="B15" s="35" t="s">
        <v>418</v>
      </c>
      <c r="C15" s="35" t="s">
        <v>444</v>
      </c>
      <c r="D15" s="35" t="s">
        <v>443</v>
      </c>
    </row>
    <row r="16" spans="1:4" ht="15.5" x14ac:dyDescent="0.3">
      <c r="A16" s="35" t="s">
        <v>411</v>
      </c>
      <c r="B16" s="35" t="s">
        <v>419</v>
      </c>
      <c r="C16" s="35" t="s">
        <v>443</v>
      </c>
      <c r="D16" s="35" t="s">
        <v>445</v>
      </c>
    </row>
    <row r="17" spans="1:4" ht="31" x14ac:dyDescent="0.3">
      <c r="A17" s="35" t="s">
        <v>412</v>
      </c>
      <c r="B17" s="35" t="s">
        <v>414</v>
      </c>
      <c r="C17" s="35" t="s">
        <v>443</v>
      </c>
      <c r="D17" s="38" t="s">
        <v>446</v>
      </c>
    </row>
    <row r="18" spans="1:4" x14ac:dyDescent="0.3">
      <c r="A18" s="37"/>
    </row>
    <row r="19" spans="1:4" x14ac:dyDescent="0.3">
      <c r="A19" s="37"/>
    </row>
    <row r="20" spans="1:4" x14ac:dyDescent="0.3">
      <c r="A20" s="37"/>
    </row>
    <row r="21" spans="1:4" x14ac:dyDescent="0.3">
      <c r="A21" s="37"/>
    </row>
    <row r="22" spans="1:4" x14ac:dyDescent="0.3">
      <c r="A22" s="37"/>
    </row>
    <row r="23" spans="1:4" x14ac:dyDescent="0.3">
      <c r="A23" s="37"/>
    </row>
    <row r="24" spans="1:4" x14ac:dyDescent="0.3">
      <c r="A24" s="37"/>
    </row>
    <row r="25" spans="1:4" x14ac:dyDescent="0.3">
      <c r="A25" s="37"/>
    </row>
    <row r="26" spans="1:4" x14ac:dyDescent="0.3">
      <c r="A26" s="37"/>
    </row>
    <row r="27" spans="1:4" x14ac:dyDescent="0.3">
      <c r="A27" s="37"/>
    </row>
    <row r="28" spans="1:4" x14ac:dyDescent="0.3">
      <c r="A28" s="37"/>
    </row>
    <row r="29" spans="1:4" x14ac:dyDescent="0.3">
      <c r="A29" s="37"/>
    </row>
    <row r="30" spans="1:4" x14ac:dyDescent="0.3">
      <c r="A30" s="37"/>
    </row>
    <row r="31" spans="1:4" x14ac:dyDescent="0.3">
      <c r="A31" s="37"/>
    </row>
    <row r="32" spans="1:4" x14ac:dyDescent="0.3">
      <c r="A32" s="37"/>
    </row>
    <row r="33" spans="1:1" x14ac:dyDescent="0.3">
      <c r="A33" s="37"/>
    </row>
    <row r="34" spans="1:1" x14ac:dyDescent="0.3">
      <c r="A34" s="37"/>
    </row>
  </sheetData>
  <pageMargins left="0.7" right="0.7" top="0.75" bottom="0.75" header="0.3" footer="0.3"/>
  <pageSetup paperSize="9" scale="99"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4E921-8C61-4C69-A1A7-2269CF945F74}">
  <sheetPr>
    <tabColor rgb="FF228096"/>
    <pageSetUpPr fitToPage="1"/>
  </sheetPr>
  <dimension ref="A1:D34"/>
  <sheetViews>
    <sheetView showGridLines="0" zoomScaleNormal="100" workbookViewId="0"/>
  </sheetViews>
  <sheetFormatPr defaultColWidth="9.140625" defaultRowHeight="14" x14ac:dyDescent="0.3"/>
  <cols>
    <col min="1" max="1" width="24.92578125" style="32" customWidth="1"/>
    <col min="2" max="2" width="27.5" style="32" customWidth="1"/>
    <col min="3" max="4" width="52.640625" style="32" customWidth="1"/>
    <col min="5" max="16384" width="9.140625" style="32"/>
  </cols>
  <sheetData>
    <row r="1" spans="1:4" ht="27.75" customHeight="1" x14ac:dyDescent="0.3">
      <c r="A1" s="30" t="s">
        <v>118</v>
      </c>
      <c r="B1" s="31"/>
      <c r="C1" s="30"/>
      <c r="D1" s="30"/>
    </row>
    <row r="2" spans="1:4" ht="27.75" customHeight="1" x14ac:dyDescent="0.3">
      <c r="A2" s="30" t="s">
        <v>448</v>
      </c>
      <c r="B2" s="31"/>
      <c r="C2" s="30"/>
      <c r="D2" s="30"/>
    </row>
    <row r="3" spans="1:4" ht="15.5" x14ac:dyDescent="0.35">
      <c r="A3" s="43" t="s">
        <v>406</v>
      </c>
      <c r="B3" s="44" t="s">
        <v>413</v>
      </c>
      <c r="C3" s="43" t="s">
        <v>420</v>
      </c>
      <c r="D3" s="43" t="s">
        <v>421</v>
      </c>
    </row>
    <row r="4" spans="1:4" ht="62" x14ac:dyDescent="0.3">
      <c r="A4" s="35" t="s">
        <v>407</v>
      </c>
      <c r="B4" s="47" t="s">
        <v>414</v>
      </c>
      <c r="C4" s="38" t="s">
        <v>452</v>
      </c>
      <c r="D4" s="38" t="s">
        <v>453</v>
      </c>
    </row>
    <row r="5" spans="1:4" ht="77.5" x14ac:dyDescent="0.3">
      <c r="A5" s="35" t="s">
        <v>408</v>
      </c>
      <c r="B5" s="47" t="s">
        <v>414</v>
      </c>
      <c r="C5" s="38" t="s">
        <v>454</v>
      </c>
      <c r="D5" s="38" t="s">
        <v>455</v>
      </c>
    </row>
    <row r="6" spans="1:4" ht="15.5" x14ac:dyDescent="0.3">
      <c r="A6" s="35" t="s">
        <v>408</v>
      </c>
      <c r="B6" s="47" t="s">
        <v>449</v>
      </c>
      <c r="C6" s="50" t="s">
        <v>456</v>
      </c>
      <c r="D6" s="50" t="s">
        <v>457</v>
      </c>
    </row>
    <row r="7" spans="1:4" ht="15.5" x14ac:dyDescent="0.3">
      <c r="A7" s="35" t="s">
        <v>408</v>
      </c>
      <c r="B7" s="47" t="s">
        <v>450</v>
      </c>
      <c r="C7" s="50" t="s">
        <v>458</v>
      </c>
      <c r="D7" s="50" t="s">
        <v>459</v>
      </c>
    </row>
    <row r="8" spans="1:4" ht="15.5" x14ac:dyDescent="0.3">
      <c r="A8" s="35" t="s">
        <v>408</v>
      </c>
      <c r="B8" s="47" t="s">
        <v>451</v>
      </c>
      <c r="C8" s="50" t="s">
        <v>460</v>
      </c>
      <c r="D8" s="50" t="s">
        <v>461</v>
      </c>
    </row>
    <row r="9" spans="1:4" ht="62" x14ac:dyDescent="0.3">
      <c r="A9" s="35" t="s">
        <v>409</v>
      </c>
      <c r="B9" s="47" t="s">
        <v>414</v>
      </c>
      <c r="C9" s="50" t="s">
        <v>462</v>
      </c>
      <c r="D9" s="38" t="s">
        <v>433</v>
      </c>
    </row>
    <row r="10" spans="1:4" ht="15.5" x14ac:dyDescent="0.3">
      <c r="A10" s="35" t="s">
        <v>409</v>
      </c>
      <c r="B10" s="47" t="s">
        <v>449</v>
      </c>
      <c r="C10" s="50" t="s">
        <v>463</v>
      </c>
      <c r="D10" s="50" t="s">
        <v>467</v>
      </c>
    </row>
    <row r="11" spans="1:4" ht="15.5" x14ac:dyDescent="0.3">
      <c r="A11" s="35" t="s">
        <v>409</v>
      </c>
      <c r="B11" s="47" t="s">
        <v>450</v>
      </c>
      <c r="C11" s="50" t="s">
        <v>464</v>
      </c>
      <c r="D11" s="50" t="s">
        <v>468</v>
      </c>
    </row>
    <row r="12" spans="1:4" ht="28.5" customHeight="1" x14ac:dyDescent="0.35">
      <c r="A12" s="45" t="s">
        <v>409</v>
      </c>
      <c r="B12" s="47" t="s">
        <v>451</v>
      </c>
      <c r="C12" s="50" t="s">
        <v>465</v>
      </c>
      <c r="D12" s="50" t="s">
        <v>469</v>
      </c>
    </row>
    <row r="13" spans="1:4" ht="15.5" x14ac:dyDescent="0.35">
      <c r="A13" s="45" t="s">
        <v>411</v>
      </c>
      <c r="B13" s="47" t="s">
        <v>414</v>
      </c>
      <c r="C13" s="47" t="s">
        <v>443</v>
      </c>
      <c r="D13" s="50" t="s">
        <v>466</v>
      </c>
    </row>
    <row r="14" spans="1:4" ht="93" x14ac:dyDescent="0.35">
      <c r="A14" s="45" t="s">
        <v>410</v>
      </c>
      <c r="B14" s="47" t="s">
        <v>414</v>
      </c>
      <c r="C14" s="46" t="s">
        <v>440</v>
      </c>
      <c r="D14" s="45" t="s">
        <v>443</v>
      </c>
    </row>
    <row r="15" spans="1:4" ht="31" x14ac:dyDescent="0.3">
      <c r="A15" s="35" t="s">
        <v>412</v>
      </c>
      <c r="B15" s="47" t="s">
        <v>414</v>
      </c>
      <c r="C15" s="35"/>
      <c r="D15" s="38" t="s">
        <v>446</v>
      </c>
    </row>
    <row r="16" spans="1:4" x14ac:dyDescent="0.3">
      <c r="A16" s="36"/>
      <c r="B16" s="31"/>
      <c r="C16" s="36"/>
      <c r="D16" s="36"/>
    </row>
    <row r="17" spans="1:4" x14ac:dyDescent="0.3">
      <c r="A17" s="37"/>
      <c r="C17" s="37"/>
      <c r="D17" s="37"/>
    </row>
    <row r="18" spans="1:4" x14ac:dyDescent="0.3">
      <c r="A18" s="37"/>
      <c r="C18" s="37"/>
      <c r="D18" s="37"/>
    </row>
    <row r="19" spans="1:4" x14ac:dyDescent="0.3">
      <c r="A19" s="37"/>
      <c r="C19" s="37"/>
      <c r="D19" s="37"/>
    </row>
    <row r="20" spans="1:4" x14ac:dyDescent="0.3">
      <c r="A20" s="37"/>
      <c r="C20" s="37"/>
      <c r="D20" s="37"/>
    </row>
    <row r="21" spans="1:4" x14ac:dyDescent="0.3">
      <c r="A21" s="37"/>
      <c r="C21" s="37"/>
      <c r="D21" s="37"/>
    </row>
    <row r="22" spans="1:4" x14ac:dyDescent="0.3">
      <c r="A22" s="37"/>
      <c r="C22" s="37"/>
      <c r="D22" s="37"/>
    </row>
    <row r="23" spans="1:4" x14ac:dyDescent="0.3">
      <c r="A23" s="37"/>
      <c r="C23" s="37"/>
      <c r="D23" s="37"/>
    </row>
    <row r="24" spans="1:4" x14ac:dyDescent="0.3">
      <c r="A24" s="37"/>
      <c r="C24" s="37"/>
      <c r="D24" s="37"/>
    </row>
    <row r="25" spans="1:4" x14ac:dyDescent="0.3">
      <c r="A25" s="37"/>
      <c r="C25" s="37"/>
      <c r="D25" s="37"/>
    </row>
    <row r="26" spans="1:4" x14ac:dyDescent="0.3">
      <c r="A26" s="37"/>
      <c r="C26" s="37"/>
      <c r="D26" s="37"/>
    </row>
    <row r="27" spans="1:4" x14ac:dyDescent="0.3">
      <c r="A27" s="37"/>
      <c r="C27" s="37"/>
      <c r="D27" s="37"/>
    </row>
    <row r="28" spans="1:4" x14ac:dyDescent="0.3">
      <c r="A28" s="37"/>
      <c r="C28" s="37"/>
      <c r="D28" s="37"/>
    </row>
    <row r="29" spans="1:4" x14ac:dyDescent="0.3">
      <c r="A29" s="37"/>
      <c r="C29" s="37"/>
      <c r="D29" s="37"/>
    </row>
    <row r="30" spans="1:4" x14ac:dyDescent="0.3">
      <c r="A30" s="37"/>
      <c r="C30" s="37"/>
      <c r="D30" s="37"/>
    </row>
    <row r="31" spans="1:4" x14ac:dyDescent="0.3">
      <c r="A31" s="37"/>
      <c r="C31" s="37"/>
      <c r="D31" s="37"/>
    </row>
    <row r="32" spans="1:4" x14ac:dyDescent="0.3">
      <c r="A32" s="37"/>
      <c r="C32" s="37"/>
      <c r="D32" s="37"/>
    </row>
    <row r="33" spans="1:4" x14ac:dyDescent="0.3">
      <c r="A33" s="37"/>
      <c r="C33" s="37"/>
      <c r="D33" s="37"/>
    </row>
    <row r="34" spans="1:4" x14ac:dyDescent="0.3">
      <c r="A34" s="37"/>
      <c r="C34" s="37"/>
      <c r="D34" s="37"/>
    </row>
  </sheetData>
  <pageMargins left="0.7" right="0.7" top="0.75" bottom="0.75" header="0.3" footer="0.3"/>
  <pageSetup paperSize="9" scale="99"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F9F95-BC9D-42BD-9D22-F21D15D1C0E6}">
  <sheetPr>
    <tabColor rgb="FF228096"/>
    <pageSetUpPr fitToPage="1"/>
  </sheetPr>
  <dimension ref="A1:C18"/>
  <sheetViews>
    <sheetView showGridLines="0" workbookViewId="0"/>
  </sheetViews>
  <sheetFormatPr defaultColWidth="9.140625" defaultRowHeight="14" x14ac:dyDescent="0.3"/>
  <cols>
    <col min="1" max="1" width="36.35546875" style="32" customWidth="1"/>
    <col min="2" max="2" width="54" style="32" customWidth="1"/>
    <col min="3" max="3" width="56.2109375" style="32" customWidth="1"/>
    <col min="4" max="16384" width="9.140625" style="32"/>
  </cols>
  <sheetData>
    <row r="1" spans="1:3" ht="27.75" customHeight="1" x14ac:dyDescent="0.3">
      <c r="A1" s="30" t="s">
        <v>119</v>
      </c>
      <c r="B1" s="31"/>
      <c r="C1" s="30"/>
    </row>
    <row r="2" spans="1:3" ht="27.75" customHeight="1" x14ac:dyDescent="0.3">
      <c r="A2" s="30" t="s">
        <v>470</v>
      </c>
      <c r="B2" s="31"/>
      <c r="C2" s="30"/>
    </row>
    <row r="3" spans="1:3" ht="27.75" customHeight="1" x14ac:dyDescent="0.3">
      <c r="A3" s="30" t="s">
        <v>471</v>
      </c>
      <c r="B3" s="31"/>
      <c r="C3" s="30"/>
    </row>
    <row r="4" spans="1:3" ht="15.5" x14ac:dyDescent="0.35">
      <c r="A4" s="33" t="s">
        <v>406</v>
      </c>
      <c r="B4" s="34" t="s">
        <v>420</v>
      </c>
      <c r="C4" s="33" t="s">
        <v>421</v>
      </c>
    </row>
    <row r="5" spans="1:3" ht="77.5" x14ac:dyDescent="0.3">
      <c r="A5" s="35" t="s">
        <v>472</v>
      </c>
      <c r="B5" s="35" t="s">
        <v>474</v>
      </c>
      <c r="C5" s="38" t="s">
        <v>475</v>
      </c>
    </row>
    <row r="6" spans="1:3" ht="108.5" x14ac:dyDescent="0.3">
      <c r="A6" s="35" t="s">
        <v>408</v>
      </c>
      <c r="B6" s="38" t="s">
        <v>476</v>
      </c>
      <c r="C6" s="35" t="s">
        <v>477</v>
      </c>
    </row>
    <row r="7" spans="1:3" ht="31" x14ac:dyDescent="0.3">
      <c r="A7" s="35" t="s">
        <v>473</v>
      </c>
      <c r="B7" s="38" t="s">
        <v>479</v>
      </c>
      <c r="C7" s="35" t="s">
        <v>478</v>
      </c>
    </row>
    <row r="8" spans="1:3" ht="77.5" x14ac:dyDescent="0.3">
      <c r="A8" s="35" t="s">
        <v>409</v>
      </c>
      <c r="B8" s="38" t="s">
        <v>481</v>
      </c>
      <c r="C8" s="38" t="s">
        <v>480</v>
      </c>
    </row>
    <row r="9" spans="1:3" ht="15.5" x14ac:dyDescent="0.3">
      <c r="A9" s="35" t="s">
        <v>411</v>
      </c>
      <c r="B9" s="38" t="s">
        <v>443</v>
      </c>
      <c r="C9" s="35" t="s">
        <v>466</v>
      </c>
    </row>
    <row r="10" spans="1:3" ht="93" x14ac:dyDescent="0.3">
      <c r="A10" s="35" t="s">
        <v>410</v>
      </c>
      <c r="B10" s="38" t="s">
        <v>440</v>
      </c>
      <c r="C10" s="38" t="s">
        <v>482</v>
      </c>
    </row>
    <row r="11" spans="1:3" x14ac:dyDescent="0.3">
      <c r="A11" s="37"/>
      <c r="C11" s="37"/>
    </row>
    <row r="12" spans="1:3" x14ac:dyDescent="0.3">
      <c r="A12" s="37"/>
      <c r="C12" s="37"/>
    </row>
    <row r="13" spans="1:3" x14ac:dyDescent="0.3">
      <c r="A13" s="37"/>
      <c r="C13" s="37"/>
    </row>
    <row r="14" spans="1:3" x14ac:dyDescent="0.3">
      <c r="A14" s="37"/>
      <c r="C14" s="37"/>
    </row>
    <row r="15" spans="1:3" x14ac:dyDescent="0.3">
      <c r="A15" s="37"/>
      <c r="C15" s="37"/>
    </row>
    <row r="16" spans="1:3" x14ac:dyDescent="0.3">
      <c r="A16" s="37"/>
      <c r="C16" s="37"/>
    </row>
    <row r="17" spans="1:3" x14ac:dyDescent="0.3">
      <c r="A17" s="37"/>
      <c r="C17" s="37"/>
    </row>
    <row r="18" spans="1:3" x14ac:dyDescent="0.3">
      <c r="A18" s="37"/>
      <c r="C18" s="37"/>
    </row>
  </sheetData>
  <pageMargins left="0.7" right="0.7" top="0.75" bottom="0.75" header="0.3" footer="0.3"/>
  <pageSetup paperSize="9" scale="99"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46"/>
  <sheetViews>
    <sheetView showGridLines="0" workbookViewId="0"/>
  </sheetViews>
  <sheetFormatPr defaultColWidth="10.85546875" defaultRowHeight="15" x14ac:dyDescent="0.3"/>
  <cols>
    <col min="1" max="1" width="50.640625" customWidth="1"/>
  </cols>
  <sheetData>
    <row r="1" spans="1:2" ht="24.5" customHeight="1" x14ac:dyDescent="0.35">
      <c r="A1" s="13" t="s">
        <v>4</v>
      </c>
      <c r="B1" s="14">
        <f>SUMPRODUCT(COUNTIF('Data sheet'!D3:D277,{"Yes","Partial"}))</f>
        <v>0</v>
      </c>
    </row>
    <row r="2" spans="1:2" ht="15.65" customHeight="1" x14ac:dyDescent="0.35">
      <c r="A2" s="15" t="s">
        <v>0</v>
      </c>
      <c r="B2" s="14">
        <f>COUNTIF('Data sheet'!F3:F277,"Yes")</f>
        <v>0</v>
      </c>
    </row>
    <row r="3" spans="1:2" ht="16.399999999999999" customHeight="1" x14ac:dyDescent="0.35">
      <c r="A3" s="16" t="s">
        <v>5</v>
      </c>
      <c r="B3" s="17">
        <f>COUNTIF('Data sheet'!F3:F277,"Partial")</f>
        <v>0</v>
      </c>
    </row>
    <row r="4" spans="1:2" ht="15.65" customHeight="1" x14ac:dyDescent="0.35">
      <c r="A4" s="10" t="s">
        <v>1</v>
      </c>
      <c r="B4" s="11" t="str">
        <f>IF(ISERROR(B2/B1),"",B2/B1)</f>
        <v/>
      </c>
    </row>
    <row r="5" spans="1:2" ht="15.65" customHeight="1" x14ac:dyDescent="0.35">
      <c r="A5" s="15" t="s">
        <v>6</v>
      </c>
      <c r="B5" s="12" t="str">
        <f>IF(ISERROR(B3/B1),"",B3/B1)</f>
        <v/>
      </c>
    </row>
    <row r="6" spans="1:2" ht="15.65" customHeight="1" x14ac:dyDescent="0.3">
      <c r="A6" s="5"/>
      <c r="B6" s="5"/>
    </row>
    <row r="7" spans="1:2" ht="15.65" customHeight="1" x14ac:dyDescent="0.3"/>
    <row r="8" spans="1:2" ht="15.65" customHeight="1" x14ac:dyDescent="0.3"/>
    <row r="9" spans="1:2" ht="15.65" customHeight="1" x14ac:dyDescent="0.3"/>
    <row r="10" spans="1:2" ht="15.65" customHeight="1" x14ac:dyDescent="0.3"/>
    <row r="11" spans="1:2" ht="15.65" customHeight="1" x14ac:dyDescent="0.3"/>
    <row r="12" spans="1:2" ht="15.65" customHeight="1" x14ac:dyDescent="0.3"/>
    <row r="13" spans="1:2" ht="15.65" customHeight="1" x14ac:dyDescent="0.3"/>
    <row r="14" spans="1:2" ht="15.65" customHeight="1" x14ac:dyDescent="0.3"/>
    <row r="15" spans="1:2" ht="15.65" customHeight="1" x14ac:dyDescent="0.3"/>
    <row r="16" spans="1:2" ht="15.65" customHeight="1" x14ac:dyDescent="0.3"/>
    <row r="17" ht="15.65" customHeight="1" x14ac:dyDescent="0.3"/>
    <row r="18" ht="15.65" customHeight="1" x14ac:dyDescent="0.3"/>
    <row r="19" ht="15.65" customHeight="1" x14ac:dyDescent="0.3"/>
    <row r="20" ht="15.65" customHeight="1" x14ac:dyDescent="0.3"/>
    <row r="21" ht="15.65" customHeight="1" x14ac:dyDescent="0.3"/>
    <row r="22" ht="15.65" customHeight="1" x14ac:dyDescent="0.3"/>
    <row r="23" ht="15.65" customHeight="1" x14ac:dyDescent="0.3"/>
    <row r="24" ht="15.65" customHeight="1" x14ac:dyDescent="0.3"/>
    <row r="25" ht="15.65" customHeight="1" x14ac:dyDescent="0.3"/>
    <row r="26" ht="15.65" customHeight="1" x14ac:dyDescent="0.3"/>
    <row r="27" ht="15.65" customHeight="1" x14ac:dyDescent="0.3"/>
    <row r="28" ht="15.65" customHeight="1" x14ac:dyDescent="0.3"/>
    <row r="29" ht="15.65" customHeight="1" x14ac:dyDescent="0.3"/>
    <row r="30" ht="15.65" customHeight="1" x14ac:dyDescent="0.3"/>
    <row r="31" ht="15.65" customHeight="1" x14ac:dyDescent="0.3"/>
    <row r="32" ht="15.65" customHeight="1" x14ac:dyDescent="0.3"/>
    <row r="33" ht="15.65" customHeight="1" x14ac:dyDescent="0.3"/>
    <row r="34" ht="15.65" customHeight="1" x14ac:dyDescent="0.3"/>
    <row r="35" ht="15.65" customHeight="1" x14ac:dyDescent="0.3"/>
    <row r="36" ht="15.65" customHeight="1" x14ac:dyDescent="0.3"/>
    <row r="37" ht="15.65" customHeight="1" x14ac:dyDescent="0.3"/>
    <row r="38" ht="15.65" customHeight="1" x14ac:dyDescent="0.3"/>
    <row r="39" ht="15.65" customHeight="1" x14ac:dyDescent="0.3"/>
    <row r="40" ht="15.65" customHeight="1" x14ac:dyDescent="0.3"/>
    <row r="41" ht="15.65" customHeight="1" x14ac:dyDescent="0.3"/>
    <row r="42" ht="15.65" customHeight="1" x14ac:dyDescent="0.3"/>
    <row r="43" ht="15.65" customHeight="1" x14ac:dyDescent="0.3"/>
    <row r="44" ht="15.65" customHeight="1" x14ac:dyDescent="0.3"/>
    <row r="45" ht="15.65" customHeight="1" x14ac:dyDescent="0.3"/>
    <row r="46" ht="15.65" customHeight="1" x14ac:dyDescent="0.3"/>
    <row r="47" ht="15.65" customHeight="1" x14ac:dyDescent="0.3"/>
    <row r="48" ht="15.65" customHeight="1" x14ac:dyDescent="0.3"/>
    <row r="49" ht="15.65" customHeight="1" x14ac:dyDescent="0.3"/>
    <row r="50" ht="15.65" customHeight="1" x14ac:dyDescent="0.3"/>
    <row r="51" ht="15.65" customHeight="1" x14ac:dyDescent="0.3"/>
    <row r="52" ht="15.65" customHeight="1" x14ac:dyDescent="0.3"/>
    <row r="53" ht="15.65" customHeight="1" x14ac:dyDescent="0.3"/>
    <row r="54" ht="15.65" customHeight="1" x14ac:dyDescent="0.3"/>
    <row r="55" ht="15.65" customHeight="1" x14ac:dyDescent="0.3"/>
    <row r="56" ht="15.65" customHeight="1" x14ac:dyDescent="0.3"/>
    <row r="57" ht="15.65" customHeight="1" x14ac:dyDescent="0.3"/>
    <row r="58" ht="15.65" customHeight="1" x14ac:dyDescent="0.3"/>
    <row r="59" ht="15.65" customHeight="1" x14ac:dyDescent="0.3"/>
    <row r="60" ht="15.65" customHeight="1" x14ac:dyDescent="0.3"/>
    <row r="61" ht="15.65" customHeight="1" x14ac:dyDescent="0.3"/>
    <row r="62" ht="15.65" customHeight="1" x14ac:dyDescent="0.3"/>
    <row r="63" ht="15.65" customHeight="1" x14ac:dyDescent="0.3"/>
    <row r="64" ht="15.65" customHeight="1" x14ac:dyDescent="0.3"/>
    <row r="65" ht="15.65" customHeight="1" x14ac:dyDescent="0.3"/>
    <row r="66" ht="15.65" customHeight="1" x14ac:dyDescent="0.3"/>
    <row r="67" ht="15.65" customHeight="1" x14ac:dyDescent="0.3"/>
    <row r="68" ht="15.65" customHeight="1" x14ac:dyDescent="0.3"/>
    <row r="69" ht="15.65" customHeight="1" x14ac:dyDescent="0.3"/>
    <row r="70" ht="15.65" customHeight="1" x14ac:dyDescent="0.3"/>
    <row r="71" ht="15.65" customHeight="1" x14ac:dyDescent="0.3"/>
    <row r="72" ht="15.65" customHeight="1" x14ac:dyDescent="0.3"/>
    <row r="73" ht="15.65" customHeight="1" x14ac:dyDescent="0.3"/>
    <row r="74" ht="15.65" customHeight="1" x14ac:dyDescent="0.3"/>
    <row r="75" ht="15.65" customHeight="1" x14ac:dyDescent="0.3"/>
    <row r="76" ht="15.65" customHeight="1" x14ac:dyDescent="0.3"/>
    <row r="77" ht="15.65" customHeight="1" x14ac:dyDescent="0.3"/>
    <row r="78" ht="15.65" customHeight="1" x14ac:dyDescent="0.3"/>
    <row r="79" ht="15.65" customHeight="1" x14ac:dyDescent="0.3"/>
    <row r="80" ht="15.65" customHeight="1" x14ac:dyDescent="0.3"/>
    <row r="81" ht="15.65" customHeight="1" x14ac:dyDescent="0.3"/>
    <row r="82" ht="15.65" customHeight="1" x14ac:dyDescent="0.3"/>
    <row r="83" ht="15.65" customHeight="1" x14ac:dyDescent="0.3"/>
    <row r="84" ht="15.65" customHeight="1" x14ac:dyDescent="0.3"/>
    <row r="85" ht="15.65" customHeight="1" x14ac:dyDescent="0.3"/>
    <row r="86" ht="15.65" customHeight="1" x14ac:dyDescent="0.3"/>
    <row r="87" ht="15.65" customHeight="1" x14ac:dyDescent="0.3"/>
    <row r="88" ht="15.65" customHeight="1" x14ac:dyDescent="0.3"/>
    <row r="89" ht="15.65" customHeight="1" x14ac:dyDescent="0.3"/>
    <row r="90" ht="15.65" customHeight="1" x14ac:dyDescent="0.3"/>
    <row r="91" ht="15.65" customHeight="1" x14ac:dyDescent="0.3"/>
    <row r="92" ht="15.65" customHeight="1" x14ac:dyDescent="0.3"/>
    <row r="93" ht="15.65" customHeight="1" x14ac:dyDescent="0.3"/>
    <row r="94" ht="15.65" customHeight="1" x14ac:dyDescent="0.3"/>
    <row r="95" ht="15.65" customHeight="1" x14ac:dyDescent="0.3"/>
    <row r="96" ht="15.65" customHeight="1" x14ac:dyDescent="0.3"/>
    <row r="97" ht="15.65" customHeight="1" x14ac:dyDescent="0.3"/>
    <row r="98" ht="15.65" customHeight="1" x14ac:dyDescent="0.3"/>
    <row r="99" ht="15.65" customHeight="1" x14ac:dyDescent="0.3"/>
    <row r="100" ht="15.65" customHeight="1" x14ac:dyDescent="0.3"/>
    <row r="101" ht="15.65" customHeight="1" x14ac:dyDescent="0.3"/>
    <row r="102" ht="15.65" customHeight="1" x14ac:dyDescent="0.3"/>
    <row r="103" ht="15.65" customHeight="1" x14ac:dyDescent="0.3"/>
    <row r="104" ht="15.65" customHeight="1" x14ac:dyDescent="0.3"/>
    <row r="105" ht="15.65" customHeight="1" x14ac:dyDescent="0.3"/>
    <row r="106" ht="15.65" customHeight="1" x14ac:dyDescent="0.3"/>
    <row r="107" ht="15.65" customHeight="1" x14ac:dyDescent="0.3"/>
    <row r="108" ht="15.65" customHeight="1" x14ac:dyDescent="0.3"/>
    <row r="109" ht="15.65" customHeight="1" x14ac:dyDescent="0.3"/>
    <row r="110" ht="15.65" customHeight="1" x14ac:dyDescent="0.3"/>
    <row r="111" ht="15.65" customHeight="1" x14ac:dyDescent="0.3"/>
    <row r="112" ht="15.65" customHeight="1" x14ac:dyDescent="0.3"/>
    <row r="113" ht="15.65" customHeight="1" x14ac:dyDescent="0.3"/>
    <row r="114" ht="15.65" customHeight="1" x14ac:dyDescent="0.3"/>
    <row r="115" ht="15.65" customHeight="1" x14ac:dyDescent="0.3"/>
    <row r="116" ht="15.65" customHeight="1" x14ac:dyDescent="0.3"/>
    <row r="117" ht="15.65" customHeight="1" x14ac:dyDescent="0.3"/>
    <row r="118" ht="15.65" customHeight="1" x14ac:dyDescent="0.3"/>
    <row r="119" ht="15.65" customHeight="1" x14ac:dyDescent="0.3"/>
    <row r="120" ht="15.65" customHeight="1" x14ac:dyDescent="0.3"/>
    <row r="121" ht="15.65" customHeight="1" x14ac:dyDescent="0.3"/>
    <row r="122" ht="15.65" customHeight="1" x14ac:dyDescent="0.3"/>
    <row r="123" ht="15.65" customHeight="1" x14ac:dyDescent="0.3"/>
    <row r="124" ht="15.65" customHeight="1" x14ac:dyDescent="0.3"/>
    <row r="125" ht="15.65" customHeight="1" x14ac:dyDescent="0.3"/>
    <row r="126" ht="15.65" customHeight="1" x14ac:dyDescent="0.3"/>
    <row r="127" ht="15.65" customHeight="1" x14ac:dyDescent="0.3"/>
    <row r="128" ht="15.65" customHeight="1" x14ac:dyDescent="0.3"/>
    <row r="129" ht="15.65" customHeight="1" x14ac:dyDescent="0.3"/>
    <row r="130" ht="15.65" customHeight="1" x14ac:dyDescent="0.3"/>
    <row r="131" ht="15.65" customHeight="1" x14ac:dyDescent="0.3"/>
    <row r="132" ht="15.65" customHeight="1" x14ac:dyDescent="0.3"/>
    <row r="133" ht="15.65" customHeight="1" x14ac:dyDescent="0.3"/>
    <row r="134" ht="15.65" customHeight="1" x14ac:dyDescent="0.3"/>
    <row r="135" ht="15.65" customHeight="1" x14ac:dyDescent="0.3"/>
    <row r="136" ht="15.65" customHeight="1" x14ac:dyDescent="0.3"/>
    <row r="137" ht="15.65" customHeight="1" x14ac:dyDescent="0.3"/>
    <row r="138" ht="15.65" customHeight="1" x14ac:dyDescent="0.3"/>
    <row r="139" ht="15.65" customHeight="1" x14ac:dyDescent="0.3"/>
    <row r="140" ht="15.65" customHeight="1" x14ac:dyDescent="0.3"/>
    <row r="141" ht="15.65" customHeight="1" x14ac:dyDescent="0.3"/>
    <row r="142" ht="15.65" customHeight="1" x14ac:dyDescent="0.3"/>
    <row r="143" ht="15.65" customHeight="1" x14ac:dyDescent="0.3"/>
    <row r="144" ht="15.65" customHeight="1" x14ac:dyDescent="0.3"/>
    <row r="145" ht="15.65" customHeight="1" x14ac:dyDescent="0.3"/>
    <row r="146" ht="15.65" customHeight="1" x14ac:dyDescent="0.3"/>
    <row r="147" ht="15.65" customHeight="1" x14ac:dyDescent="0.3"/>
    <row r="148" ht="15.65" customHeight="1" x14ac:dyDescent="0.3"/>
    <row r="149" ht="15.65" customHeight="1" x14ac:dyDescent="0.3"/>
    <row r="150" ht="15.65" customHeight="1" x14ac:dyDescent="0.3"/>
    <row r="151" ht="15.65" customHeight="1" x14ac:dyDescent="0.3"/>
    <row r="152" ht="15.65" customHeight="1" x14ac:dyDescent="0.3"/>
    <row r="153" ht="15.65" customHeight="1" x14ac:dyDescent="0.3"/>
    <row r="154" ht="15.65" customHeight="1" x14ac:dyDescent="0.3"/>
    <row r="155" ht="15.65" customHeight="1" x14ac:dyDescent="0.3"/>
    <row r="156" ht="15.65" customHeight="1" x14ac:dyDescent="0.3"/>
    <row r="157" ht="15.65" customHeight="1" x14ac:dyDescent="0.3"/>
    <row r="158" ht="15.65" customHeight="1" x14ac:dyDescent="0.3"/>
    <row r="159" ht="15.65" customHeight="1" x14ac:dyDescent="0.3"/>
    <row r="160" ht="15.65" customHeight="1" x14ac:dyDescent="0.3"/>
    <row r="161" ht="15.65" customHeight="1" x14ac:dyDescent="0.3"/>
    <row r="162" ht="15.65" customHeight="1" x14ac:dyDescent="0.3"/>
    <row r="163" ht="15.65" customHeight="1" x14ac:dyDescent="0.3"/>
    <row r="164" ht="15.65" customHeight="1" x14ac:dyDescent="0.3"/>
    <row r="165" ht="15.65" customHeight="1" x14ac:dyDescent="0.3"/>
    <row r="166" ht="15.65" customHeight="1" x14ac:dyDescent="0.3"/>
    <row r="167" ht="15.65" customHeight="1" x14ac:dyDescent="0.3"/>
    <row r="168" ht="15.65" customHeight="1" x14ac:dyDescent="0.3"/>
    <row r="169" ht="15.65" customHeight="1" x14ac:dyDescent="0.3"/>
    <row r="170" ht="15.65" customHeight="1" x14ac:dyDescent="0.3"/>
    <row r="171" ht="15.65" customHeight="1" x14ac:dyDescent="0.3"/>
    <row r="172" ht="15.65" customHeight="1" x14ac:dyDescent="0.3"/>
    <row r="173" ht="15.65" customHeight="1" x14ac:dyDescent="0.3"/>
    <row r="174" ht="15.65" customHeight="1" x14ac:dyDescent="0.3"/>
    <row r="175" ht="15.65" customHeight="1" x14ac:dyDescent="0.3"/>
    <row r="176" ht="15.65" customHeight="1" x14ac:dyDescent="0.3"/>
    <row r="177" ht="15.65" customHeight="1" x14ac:dyDescent="0.3"/>
    <row r="178" ht="15.65" customHeight="1" x14ac:dyDescent="0.3"/>
    <row r="179" ht="15.65" customHeight="1" x14ac:dyDescent="0.3"/>
    <row r="180" ht="15.65" customHeight="1" x14ac:dyDescent="0.3"/>
    <row r="181" ht="15.65" customHeight="1" x14ac:dyDescent="0.3"/>
    <row r="182" ht="15.65" customHeight="1" x14ac:dyDescent="0.3"/>
    <row r="183" ht="15.65" customHeight="1" x14ac:dyDescent="0.3"/>
    <row r="184" ht="15.65" customHeight="1" x14ac:dyDescent="0.3"/>
    <row r="185" ht="15.65" customHeight="1" x14ac:dyDescent="0.3"/>
    <row r="186" ht="15.65" customHeight="1" x14ac:dyDescent="0.3"/>
    <row r="187" ht="15.65" customHeight="1" x14ac:dyDescent="0.3"/>
    <row r="188" ht="15.65" customHeight="1" x14ac:dyDescent="0.3"/>
    <row r="189" ht="15.65" customHeight="1" x14ac:dyDescent="0.3"/>
    <row r="190" ht="15.65" customHeight="1" x14ac:dyDescent="0.3"/>
    <row r="191" ht="15.65" customHeight="1" x14ac:dyDescent="0.3"/>
    <row r="192" ht="15.65" customHeight="1" x14ac:dyDescent="0.3"/>
    <row r="193" ht="15.65" customHeight="1" x14ac:dyDescent="0.3"/>
    <row r="194" ht="15.65" customHeight="1" x14ac:dyDescent="0.3"/>
    <row r="195" ht="15.65" customHeight="1" x14ac:dyDescent="0.3"/>
    <row r="196" ht="15.65" customHeight="1" x14ac:dyDescent="0.3"/>
    <row r="197" ht="15.65" customHeight="1" x14ac:dyDescent="0.3"/>
    <row r="198" ht="15.65" customHeight="1" x14ac:dyDescent="0.3"/>
    <row r="199" ht="15.65" customHeight="1" x14ac:dyDescent="0.3"/>
    <row r="200" ht="15.65" customHeight="1" x14ac:dyDescent="0.3"/>
    <row r="201" ht="15.65" customHeight="1" x14ac:dyDescent="0.3"/>
    <row r="202" ht="15.65" customHeight="1" x14ac:dyDescent="0.3"/>
    <row r="203" ht="15.65" customHeight="1" x14ac:dyDescent="0.3"/>
    <row r="204" ht="15.65" customHeight="1" x14ac:dyDescent="0.3"/>
    <row r="205" ht="15.65" customHeight="1" x14ac:dyDescent="0.3"/>
    <row r="206" ht="15.65" customHeight="1" x14ac:dyDescent="0.3"/>
    <row r="207" ht="15.65" customHeight="1" x14ac:dyDescent="0.3"/>
    <row r="208" ht="15.65" customHeight="1" x14ac:dyDescent="0.3"/>
    <row r="209" ht="15.65" customHeight="1" x14ac:dyDescent="0.3"/>
    <row r="210" ht="15.65" customHeight="1" x14ac:dyDescent="0.3"/>
    <row r="211" ht="15.65" customHeight="1" x14ac:dyDescent="0.3"/>
    <row r="212" ht="15.65" customHeight="1" x14ac:dyDescent="0.3"/>
    <row r="213" ht="15.65" customHeight="1" x14ac:dyDescent="0.3"/>
    <row r="214" ht="15.65" customHeight="1" x14ac:dyDescent="0.3"/>
    <row r="215" ht="15.65" customHeight="1" x14ac:dyDescent="0.3"/>
    <row r="216" ht="15.65" customHeight="1" x14ac:dyDescent="0.3"/>
    <row r="217" ht="15.65" customHeight="1" x14ac:dyDescent="0.3"/>
    <row r="218" ht="15.65" customHeight="1" x14ac:dyDescent="0.3"/>
    <row r="219" ht="15.65" customHeight="1" x14ac:dyDescent="0.3"/>
    <row r="220" ht="15.65" customHeight="1" x14ac:dyDescent="0.3"/>
    <row r="221" ht="15.65" customHeight="1" x14ac:dyDescent="0.3"/>
    <row r="222" ht="15.65" customHeight="1" x14ac:dyDescent="0.3"/>
    <row r="223" ht="15.65" customHeight="1" x14ac:dyDescent="0.3"/>
    <row r="224" ht="15.65" customHeight="1" x14ac:dyDescent="0.3"/>
    <row r="225" ht="15.65" customHeight="1" x14ac:dyDescent="0.3"/>
    <row r="226" ht="15.65" customHeight="1" x14ac:dyDescent="0.3"/>
    <row r="227" ht="15.65" customHeight="1" x14ac:dyDescent="0.3"/>
    <row r="228" ht="15.65" customHeight="1" x14ac:dyDescent="0.3"/>
    <row r="229" ht="15.65" customHeight="1" x14ac:dyDescent="0.3"/>
    <row r="230" ht="15.65" customHeight="1" x14ac:dyDescent="0.3"/>
    <row r="231" ht="15.65" customHeight="1" x14ac:dyDescent="0.3"/>
    <row r="232" ht="15.65" customHeight="1" x14ac:dyDescent="0.3"/>
    <row r="233" ht="15.65" customHeight="1" x14ac:dyDescent="0.3"/>
    <row r="234" ht="15.65" customHeight="1" x14ac:dyDescent="0.3"/>
    <row r="235" ht="15.65" customHeight="1" x14ac:dyDescent="0.3"/>
    <row r="236" ht="15.65" customHeight="1" x14ac:dyDescent="0.3"/>
    <row r="237" ht="15.65" customHeight="1" x14ac:dyDescent="0.3"/>
    <row r="238" ht="15.65" customHeight="1" x14ac:dyDescent="0.3"/>
    <row r="239" ht="15.65" customHeight="1" x14ac:dyDescent="0.3"/>
    <row r="240" ht="15.65" customHeight="1" x14ac:dyDescent="0.3"/>
    <row r="241" ht="15.65" customHeight="1" x14ac:dyDescent="0.3"/>
    <row r="242" ht="15.65" customHeight="1" x14ac:dyDescent="0.3"/>
    <row r="243" ht="15.65" customHeight="1" x14ac:dyDescent="0.3"/>
    <row r="244" ht="15.65" customHeight="1" x14ac:dyDescent="0.3"/>
    <row r="245" ht="15.65" customHeight="1" x14ac:dyDescent="0.3"/>
    <row r="246" ht="15.65" customHeight="1" x14ac:dyDescent="0.3"/>
    <row r="247" ht="15.65" customHeight="1" x14ac:dyDescent="0.3"/>
    <row r="248" ht="15.65" customHeight="1" x14ac:dyDescent="0.3"/>
    <row r="249" ht="15.65" customHeight="1" x14ac:dyDescent="0.3"/>
    <row r="250" ht="15.65" customHeight="1" x14ac:dyDescent="0.3"/>
    <row r="251" ht="15.65" customHeight="1" x14ac:dyDescent="0.3"/>
    <row r="252" ht="15.65" customHeight="1" x14ac:dyDescent="0.3"/>
    <row r="253" ht="15.65" customHeight="1" x14ac:dyDescent="0.3"/>
    <row r="254" ht="15.65" customHeight="1" x14ac:dyDescent="0.3"/>
    <row r="255" ht="15.65" customHeight="1" x14ac:dyDescent="0.3"/>
    <row r="256" ht="15.65" customHeight="1" x14ac:dyDescent="0.3"/>
    <row r="257" ht="15.65" customHeight="1" x14ac:dyDescent="0.3"/>
    <row r="258" ht="15.65" customHeight="1" x14ac:dyDescent="0.3"/>
    <row r="259" ht="15.65" customHeight="1" x14ac:dyDescent="0.3"/>
    <row r="260" ht="15.65" customHeight="1" x14ac:dyDescent="0.3"/>
    <row r="261" ht="15.65" customHeight="1" x14ac:dyDescent="0.3"/>
    <row r="262" ht="15.65" customHeight="1" x14ac:dyDescent="0.3"/>
    <row r="263" ht="15.65" customHeight="1" x14ac:dyDescent="0.3"/>
    <row r="264" ht="15.65" customHeight="1" x14ac:dyDescent="0.3"/>
    <row r="265" ht="15.65" customHeight="1" x14ac:dyDescent="0.3"/>
    <row r="266" ht="15.65" customHeight="1" x14ac:dyDescent="0.3"/>
    <row r="267" ht="15.65" customHeight="1" x14ac:dyDescent="0.3"/>
    <row r="268" ht="15.65" customHeight="1" x14ac:dyDescent="0.3"/>
    <row r="269" ht="15.65" customHeight="1" x14ac:dyDescent="0.3"/>
    <row r="270" ht="15.65" customHeight="1" x14ac:dyDescent="0.3"/>
    <row r="271" ht="15.65" customHeight="1" x14ac:dyDescent="0.3"/>
    <row r="272" ht="15.65" customHeight="1" x14ac:dyDescent="0.3"/>
    <row r="273" ht="15.65" customHeight="1" x14ac:dyDescent="0.3"/>
    <row r="274" ht="15.65" customHeight="1" x14ac:dyDescent="0.3"/>
    <row r="275" ht="15.65" customHeight="1" x14ac:dyDescent="0.3"/>
    <row r="276" ht="15.65" customHeight="1" x14ac:dyDescent="0.3"/>
    <row r="277" ht="15.65" customHeight="1" x14ac:dyDescent="0.3"/>
    <row r="278" ht="15.65" customHeight="1" x14ac:dyDescent="0.3"/>
    <row r="279" ht="15.65" customHeight="1" x14ac:dyDescent="0.3"/>
    <row r="280" ht="15.65" customHeight="1" x14ac:dyDescent="0.3"/>
    <row r="281" ht="15.65" customHeight="1" x14ac:dyDescent="0.3"/>
    <row r="282" ht="15.65" customHeight="1" x14ac:dyDescent="0.3"/>
    <row r="283" ht="15.65" customHeight="1" x14ac:dyDescent="0.3"/>
    <row r="284" ht="15.65" customHeight="1" x14ac:dyDescent="0.3"/>
    <row r="285" ht="15.65" customHeight="1" x14ac:dyDescent="0.3"/>
    <row r="286" ht="15.65" customHeight="1" x14ac:dyDescent="0.3"/>
    <row r="287" ht="15.65" customHeight="1" x14ac:dyDescent="0.3"/>
    <row r="288" ht="15.65" customHeight="1" x14ac:dyDescent="0.3"/>
    <row r="289" ht="15.65" customHeight="1" x14ac:dyDescent="0.3"/>
    <row r="290" ht="15.65" customHeight="1" x14ac:dyDescent="0.3"/>
    <row r="291" ht="15.65" customHeight="1" x14ac:dyDescent="0.3"/>
    <row r="292" ht="15.65" customHeight="1" x14ac:dyDescent="0.3"/>
    <row r="293" ht="15.65" customHeight="1" x14ac:dyDescent="0.3"/>
    <row r="294" ht="15.65" customHeight="1" x14ac:dyDescent="0.3"/>
    <row r="295" ht="15.65" customHeight="1" x14ac:dyDescent="0.3"/>
    <row r="296" ht="15.65" customHeight="1" x14ac:dyDescent="0.3"/>
    <row r="297" ht="15.65" customHeight="1" x14ac:dyDescent="0.3"/>
    <row r="298" ht="15.65" customHeight="1" x14ac:dyDescent="0.3"/>
    <row r="299" ht="15.65" customHeight="1" x14ac:dyDescent="0.3"/>
    <row r="300" ht="15.65" customHeight="1" x14ac:dyDescent="0.3"/>
    <row r="301" ht="15.65" customHeight="1" x14ac:dyDescent="0.3"/>
    <row r="302" ht="15.65" customHeight="1" x14ac:dyDescent="0.3"/>
    <row r="303" ht="15.65" customHeight="1" x14ac:dyDescent="0.3"/>
    <row r="304" ht="15.65" customHeight="1" x14ac:dyDescent="0.3"/>
    <row r="305" ht="15.65" customHeight="1" x14ac:dyDescent="0.3"/>
    <row r="306" ht="15.65" customHeight="1" x14ac:dyDescent="0.3"/>
    <row r="307" ht="15.65" customHeight="1" x14ac:dyDescent="0.3"/>
    <row r="308" ht="15.65" customHeight="1" x14ac:dyDescent="0.3"/>
    <row r="309" ht="15.65" customHeight="1" x14ac:dyDescent="0.3"/>
    <row r="310" ht="15.65" customHeight="1" x14ac:dyDescent="0.3"/>
    <row r="311" ht="15.65" customHeight="1" x14ac:dyDescent="0.3"/>
    <row r="312" ht="15.65" customHeight="1" x14ac:dyDescent="0.3"/>
    <row r="313" ht="15.65" customHeight="1" x14ac:dyDescent="0.3"/>
    <row r="314" ht="15.65" customHeight="1" x14ac:dyDescent="0.3"/>
    <row r="315" ht="15.65" customHeight="1" x14ac:dyDescent="0.3"/>
    <row r="316" ht="15.65" customHeight="1" x14ac:dyDescent="0.3"/>
    <row r="317" ht="15.65" customHeight="1" x14ac:dyDescent="0.3"/>
    <row r="318" ht="15.65" customHeight="1" x14ac:dyDescent="0.3"/>
    <row r="319" ht="15.65" customHeight="1" x14ac:dyDescent="0.3"/>
    <row r="320" ht="15.65" customHeight="1" x14ac:dyDescent="0.3"/>
    <row r="321" ht="15.65" customHeight="1" x14ac:dyDescent="0.3"/>
    <row r="322" ht="15.65" customHeight="1" x14ac:dyDescent="0.3"/>
    <row r="323" ht="15.65" customHeight="1" x14ac:dyDescent="0.3"/>
    <row r="324" ht="15.65" customHeight="1" x14ac:dyDescent="0.3"/>
    <row r="325" ht="15.65" customHeight="1" x14ac:dyDescent="0.3"/>
    <row r="326" ht="15.65" customHeight="1" x14ac:dyDescent="0.3"/>
    <row r="327" ht="15.65" customHeight="1" x14ac:dyDescent="0.3"/>
    <row r="328" ht="15.65" customHeight="1" x14ac:dyDescent="0.3"/>
    <row r="329" ht="15.65" customHeight="1" x14ac:dyDescent="0.3"/>
    <row r="330" ht="15.65" customHeight="1" x14ac:dyDescent="0.3"/>
    <row r="331" ht="15.65" customHeight="1" x14ac:dyDescent="0.3"/>
    <row r="332" ht="15.65" customHeight="1" x14ac:dyDescent="0.3"/>
    <row r="333" ht="15.65" customHeight="1" x14ac:dyDescent="0.3"/>
    <row r="334" ht="15.65" customHeight="1" x14ac:dyDescent="0.3"/>
    <row r="335" ht="15.65" customHeight="1" x14ac:dyDescent="0.3"/>
    <row r="336" ht="15.65" customHeight="1" x14ac:dyDescent="0.3"/>
    <row r="337" ht="15.65" customHeight="1" x14ac:dyDescent="0.3"/>
    <row r="338" ht="15.65" customHeight="1" x14ac:dyDescent="0.3"/>
    <row r="339" ht="15.65" customHeight="1" x14ac:dyDescent="0.3"/>
    <row r="340" ht="15.65" customHeight="1" x14ac:dyDescent="0.3"/>
    <row r="341" ht="15.65" customHeight="1" x14ac:dyDescent="0.3"/>
    <row r="342" ht="15.65" customHeight="1" x14ac:dyDescent="0.3"/>
    <row r="343" ht="15.65" customHeight="1" x14ac:dyDescent="0.3"/>
    <row r="344" ht="15.65" customHeight="1" x14ac:dyDescent="0.3"/>
    <row r="345" ht="15.65" customHeight="1" x14ac:dyDescent="0.3"/>
    <row r="346" ht="15.65" customHeight="1" x14ac:dyDescent="0.3"/>
    <row r="347" ht="15.65" customHeight="1" x14ac:dyDescent="0.3"/>
    <row r="348" ht="15.65" customHeight="1" x14ac:dyDescent="0.3"/>
    <row r="349" ht="15.65" customHeight="1" x14ac:dyDescent="0.3"/>
    <row r="350" ht="15.65" customHeight="1" x14ac:dyDescent="0.3"/>
    <row r="351" ht="15.65" customHeight="1" x14ac:dyDescent="0.3"/>
    <row r="352" ht="15.65" customHeight="1" x14ac:dyDescent="0.3"/>
    <row r="353" ht="15.65" customHeight="1" x14ac:dyDescent="0.3"/>
    <row r="354" ht="15.65" customHeight="1" x14ac:dyDescent="0.3"/>
    <row r="355" ht="15.65" customHeight="1" x14ac:dyDescent="0.3"/>
    <row r="356" ht="15.65" customHeight="1" x14ac:dyDescent="0.3"/>
    <row r="357" ht="15.65" customHeight="1" x14ac:dyDescent="0.3"/>
    <row r="358" ht="15.65" customHeight="1" x14ac:dyDescent="0.3"/>
    <row r="359" ht="15.65" customHeight="1" x14ac:dyDescent="0.3"/>
    <row r="360" ht="15.65" customHeight="1" x14ac:dyDescent="0.3"/>
    <row r="361" ht="15.65" customHeight="1" x14ac:dyDescent="0.3"/>
    <row r="362" ht="15.65" customHeight="1" x14ac:dyDescent="0.3"/>
    <row r="363" ht="15.65" customHeight="1" x14ac:dyDescent="0.3"/>
    <row r="364" ht="15.65" customHeight="1" x14ac:dyDescent="0.3"/>
    <row r="365" ht="15.65" customHeight="1" x14ac:dyDescent="0.3"/>
    <row r="366" ht="15.65" customHeight="1" x14ac:dyDescent="0.3"/>
    <row r="367" ht="15.65" customHeight="1" x14ac:dyDescent="0.3"/>
    <row r="368" ht="15.65" customHeight="1" x14ac:dyDescent="0.3"/>
    <row r="369" ht="15.65" customHeight="1" x14ac:dyDescent="0.3"/>
    <row r="370" ht="15.65" customHeight="1" x14ac:dyDescent="0.3"/>
    <row r="371" ht="15.65" customHeight="1" x14ac:dyDescent="0.3"/>
    <row r="372" ht="15.65" customHeight="1" x14ac:dyDescent="0.3"/>
    <row r="373" ht="15.65" customHeight="1" x14ac:dyDescent="0.3"/>
    <row r="374" ht="15.65" customHeight="1" x14ac:dyDescent="0.3"/>
    <row r="375" ht="15.65" customHeight="1" x14ac:dyDescent="0.3"/>
    <row r="376" ht="15.65" customHeight="1" x14ac:dyDescent="0.3"/>
    <row r="377" ht="15.65" customHeight="1" x14ac:dyDescent="0.3"/>
    <row r="378" ht="15.65" customHeight="1" x14ac:dyDescent="0.3"/>
    <row r="379" ht="15.65" customHeight="1" x14ac:dyDescent="0.3"/>
    <row r="380" ht="15.65" customHeight="1" x14ac:dyDescent="0.3"/>
    <row r="381" ht="15.65" customHeight="1" x14ac:dyDescent="0.3"/>
    <row r="382" ht="15.65" customHeight="1" x14ac:dyDescent="0.3"/>
    <row r="383" ht="15.65" customHeight="1" x14ac:dyDescent="0.3"/>
    <row r="384" ht="15.65" customHeight="1" x14ac:dyDescent="0.3"/>
    <row r="385" ht="15.65" customHeight="1" x14ac:dyDescent="0.3"/>
    <row r="386" ht="15.65" customHeight="1" x14ac:dyDescent="0.3"/>
    <row r="387" ht="15.65" customHeight="1" x14ac:dyDescent="0.3"/>
    <row r="388" ht="15.65" customHeight="1" x14ac:dyDescent="0.3"/>
    <row r="389" ht="15.65" customHeight="1" x14ac:dyDescent="0.3"/>
    <row r="390" ht="15.65" customHeight="1" x14ac:dyDescent="0.3"/>
    <row r="391" ht="15.65" customHeight="1" x14ac:dyDescent="0.3"/>
    <row r="392" ht="15.65" customHeight="1" x14ac:dyDescent="0.3"/>
    <row r="393" ht="15.65" customHeight="1" x14ac:dyDescent="0.3"/>
    <row r="394" ht="15.65" customHeight="1" x14ac:dyDescent="0.3"/>
    <row r="395" ht="15.65" customHeight="1" x14ac:dyDescent="0.3"/>
    <row r="396" ht="15.65" customHeight="1" x14ac:dyDescent="0.3"/>
    <row r="397" ht="15.65" customHeight="1" x14ac:dyDescent="0.3"/>
    <row r="398" ht="15.65" customHeight="1" x14ac:dyDescent="0.3"/>
    <row r="399" ht="15.65" customHeight="1" x14ac:dyDescent="0.3"/>
    <row r="400" ht="15.65" customHeight="1" x14ac:dyDescent="0.3"/>
    <row r="401" ht="15.65" customHeight="1" x14ac:dyDescent="0.3"/>
    <row r="402" ht="15.65" customHeight="1" x14ac:dyDescent="0.3"/>
    <row r="403" ht="15.65" customHeight="1" x14ac:dyDescent="0.3"/>
    <row r="404" ht="15.65" customHeight="1" x14ac:dyDescent="0.3"/>
    <row r="405" ht="15.65" customHeight="1" x14ac:dyDescent="0.3"/>
    <row r="406" ht="15.65" customHeight="1" x14ac:dyDescent="0.3"/>
    <row r="407" ht="15.65" customHeight="1" x14ac:dyDescent="0.3"/>
    <row r="408" ht="15.65" customHeight="1" x14ac:dyDescent="0.3"/>
    <row r="409" ht="15.65" customHeight="1" x14ac:dyDescent="0.3"/>
    <row r="410" ht="15.65" customHeight="1" x14ac:dyDescent="0.3"/>
    <row r="411" ht="15.65" customHeight="1" x14ac:dyDescent="0.3"/>
    <row r="412" ht="15.65" customHeight="1" x14ac:dyDescent="0.3"/>
    <row r="413" ht="15.65" customHeight="1" x14ac:dyDescent="0.3"/>
    <row r="414" ht="15.65" customHeight="1" x14ac:dyDescent="0.3"/>
    <row r="415" ht="15.65" customHeight="1" x14ac:dyDescent="0.3"/>
    <row r="416" ht="15.65" customHeight="1" x14ac:dyDescent="0.3"/>
    <row r="417" ht="15.65" customHeight="1" x14ac:dyDescent="0.3"/>
    <row r="418" ht="15.65" customHeight="1" x14ac:dyDescent="0.3"/>
    <row r="419" ht="15.65" customHeight="1" x14ac:dyDescent="0.3"/>
    <row r="420" ht="15.65" customHeight="1" x14ac:dyDescent="0.3"/>
    <row r="421" ht="15.65" customHeight="1" x14ac:dyDescent="0.3"/>
    <row r="422" ht="15.65" customHeight="1" x14ac:dyDescent="0.3"/>
    <row r="423" ht="15.65" customHeight="1" x14ac:dyDescent="0.3"/>
    <row r="424" ht="15.65" customHeight="1" x14ac:dyDescent="0.3"/>
    <row r="425" ht="15.65" customHeight="1" x14ac:dyDescent="0.3"/>
    <row r="426" ht="15.65" customHeight="1" x14ac:dyDescent="0.3"/>
    <row r="427" ht="15.65" customHeight="1" x14ac:dyDescent="0.3"/>
    <row r="428" ht="15.65" customHeight="1" x14ac:dyDescent="0.3"/>
    <row r="429" ht="15.65" customHeight="1" x14ac:dyDescent="0.3"/>
    <row r="430" ht="15.65" customHeight="1" x14ac:dyDescent="0.3"/>
    <row r="431" ht="15.65" customHeight="1" x14ac:dyDescent="0.3"/>
    <row r="432" ht="15.65" customHeight="1" x14ac:dyDescent="0.3"/>
    <row r="433" ht="15.65" customHeight="1" x14ac:dyDescent="0.3"/>
    <row r="434" ht="15.65" customHeight="1" x14ac:dyDescent="0.3"/>
    <row r="435" ht="15.65" customHeight="1" x14ac:dyDescent="0.3"/>
    <row r="436" ht="15.65" customHeight="1" x14ac:dyDescent="0.3"/>
    <row r="437" ht="15.65" customHeight="1" x14ac:dyDescent="0.3"/>
    <row r="438" ht="15.65" customHeight="1" x14ac:dyDescent="0.3"/>
    <row r="439" ht="15.65" customHeight="1" x14ac:dyDescent="0.3"/>
    <row r="440" ht="15.65" customHeight="1" x14ac:dyDescent="0.3"/>
    <row r="441" ht="15.65" customHeight="1" x14ac:dyDescent="0.3"/>
    <row r="442" ht="15.65" customHeight="1" x14ac:dyDescent="0.3"/>
    <row r="443" ht="15.65" customHeight="1" x14ac:dyDescent="0.3"/>
    <row r="444" ht="15.65" customHeight="1" x14ac:dyDescent="0.3"/>
    <row r="445" ht="15.65" customHeight="1" x14ac:dyDescent="0.3"/>
    <row r="446" ht="15.65" customHeight="1" x14ac:dyDescent="0.3"/>
    <row r="447" ht="15.65" customHeight="1" x14ac:dyDescent="0.3"/>
    <row r="448" ht="15.65" customHeight="1" x14ac:dyDescent="0.3"/>
    <row r="449" ht="15.65" customHeight="1" x14ac:dyDescent="0.3"/>
    <row r="450" ht="15.65" customHeight="1" x14ac:dyDescent="0.3"/>
    <row r="451" ht="15.65" customHeight="1" x14ac:dyDescent="0.3"/>
    <row r="452" ht="15.65" customHeight="1" x14ac:dyDescent="0.3"/>
    <row r="453" ht="15.65" customHeight="1" x14ac:dyDescent="0.3"/>
    <row r="454" ht="15.65" customHeight="1" x14ac:dyDescent="0.3"/>
    <row r="455" ht="15.65" customHeight="1" x14ac:dyDescent="0.3"/>
    <row r="456" ht="15.65" customHeight="1" x14ac:dyDescent="0.3"/>
    <row r="457" ht="15.65" customHeight="1" x14ac:dyDescent="0.3"/>
    <row r="458" ht="15.65" customHeight="1" x14ac:dyDescent="0.3"/>
    <row r="459" ht="15.65" customHeight="1" x14ac:dyDescent="0.3"/>
    <row r="460" ht="15.65" customHeight="1" x14ac:dyDescent="0.3"/>
    <row r="461" ht="15.65" customHeight="1" x14ac:dyDescent="0.3"/>
    <row r="462" ht="15.65" customHeight="1" x14ac:dyDescent="0.3"/>
    <row r="463" ht="15.65" customHeight="1" x14ac:dyDescent="0.3"/>
    <row r="464" ht="15.65" customHeight="1" x14ac:dyDescent="0.3"/>
    <row r="465" ht="15.65" customHeight="1" x14ac:dyDescent="0.3"/>
    <row r="466" ht="15.65" customHeight="1" x14ac:dyDescent="0.3"/>
    <row r="467" ht="15.65" customHeight="1" x14ac:dyDescent="0.3"/>
    <row r="468" ht="15.65" customHeight="1" x14ac:dyDescent="0.3"/>
    <row r="469" ht="15.65" customHeight="1" x14ac:dyDescent="0.3"/>
    <row r="470" ht="15.65" customHeight="1" x14ac:dyDescent="0.3"/>
    <row r="471" ht="15.65" customHeight="1" x14ac:dyDescent="0.3"/>
    <row r="472" ht="15.65" customHeight="1" x14ac:dyDescent="0.3"/>
    <row r="473" ht="15.65" customHeight="1" x14ac:dyDescent="0.3"/>
    <row r="474" ht="15.65" customHeight="1" x14ac:dyDescent="0.3"/>
    <row r="475" ht="15.65" customHeight="1" x14ac:dyDescent="0.3"/>
    <row r="476" ht="15.65" customHeight="1" x14ac:dyDescent="0.3"/>
    <row r="477" ht="15.65" customHeight="1" x14ac:dyDescent="0.3"/>
    <row r="478" ht="15.65" customHeight="1" x14ac:dyDescent="0.3"/>
    <row r="479" ht="15.65" customHeight="1" x14ac:dyDescent="0.3"/>
    <row r="480" ht="15.65" customHeight="1" x14ac:dyDescent="0.3"/>
    <row r="481" ht="15.65" customHeight="1" x14ac:dyDescent="0.3"/>
    <row r="482" ht="15.65" customHeight="1" x14ac:dyDescent="0.3"/>
    <row r="483" ht="15.65" customHeight="1" x14ac:dyDescent="0.3"/>
    <row r="484" ht="15.65" customHeight="1" x14ac:dyDescent="0.3"/>
    <row r="485" ht="15.65" customHeight="1" x14ac:dyDescent="0.3"/>
    <row r="486" ht="15.65" customHeight="1" x14ac:dyDescent="0.3"/>
    <row r="487" ht="15.65" customHeight="1" x14ac:dyDescent="0.3"/>
    <row r="488" ht="15.65" customHeight="1" x14ac:dyDescent="0.3"/>
    <row r="489" ht="15.65" customHeight="1" x14ac:dyDescent="0.3"/>
    <row r="490" ht="15.65" customHeight="1" x14ac:dyDescent="0.3"/>
    <row r="491" ht="15.65" customHeight="1" x14ac:dyDescent="0.3"/>
    <row r="492" ht="15.65" customHeight="1" x14ac:dyDescent="0.3"/>
    <row r="493" ht="15.65" customHeight="1" x14ac:dyDescent="0.3"/>
    <row r="494" ht="15.65" customHeight="1" x14ac:dyDescent="0.3"/>
    <row r="495" ht="15.65" customHeight="1" x14ac:dyDescent="0.3"/>
    <row r="496" ht="15.65" customHeight="1" x14ac:dyDescent="0.3"/>
    <row r="497" ht="15.65" customHeight="1" x14ac:dyDescent="0.3"/>
    <row r="498" ht="15.65" customHeight="1" x14ac:dyDescent="0.3"/>
    <row r="499" ht="15.65" customHeight="1" x14ac:dyDescent="0.3"/>
    <row r="500" ht="15.65" customHeight="1" x14ac:dyDescent="0.3"/>
    <row r="501" ht="15.65" customHeight="1" x14ac:dyDescent="0.3"/>
    <row r="502" ht="15.65" customHeight="1" x14ac:dyDescent="0.3"/>
    <row r="503" ht="15.65" customHeight="1" x14ac:dyDescent="0.3"/>
    <row r="504" ht="15.65" customHeight="1" x14ac:dyDescent="0.3"/>
    <row r="505" ht="15.65" customHeight="1" x14ac:dyDescent="0.3"/>
    <row r="506" ht="15.65" customHeight="1" x14ac:dyDescent="0.3"/>
    <row r="507" ht="15.65" customHeight="1" x14ac:dyDescent="0.3"/>
    <row r="508" ht="15.65" customHeight="1" x14ac:dyDescent="0.3"/>
    <row r="509" ht="15.65" customHeight="1" x14ac:dyDescent="0.3"/>
    <row r="510" ht="15.65" customHeight="1" x14ac:dyDescent="0.3"/>
    <row r="511" ht="15.65" customHeight="1" x14ac:dyDescent="0.3"/>
    <row r="512" ht="15.65" customHeight="1" x14ac:dyDescent="0.3"/>
    <row r="513" ht="15.65" customHeight="1" x14ac:dyDescent="0.3"/>
    <row r="514" ht="15.65" customHeight="1" x14ac:dyDescent="0.3"/>
    <row r="515" ht="15.65" customHeight="1" x14ac:dyDescent="0.3"/>
    <row r="516" ht="15.65" customHeight="1" x14ac:dyDescent="0.3"/>
    <row r="517" ht="15.65" customHeight="1" x14ac:dyDescent="0.3"/>
    <row r="518" ht="15.65" customHeight="1" x14ac:dyDescent="0.3"/>
    <row r="519" ht="15.65" customHeight="1" x14ac:dyDescent="0.3"/>
    <row r="520" ht="15.65" customHeight="1" x14ac:dyDescent="0.3"/>
    <row r="521" ht="15.65" customHeight="1" x14ac:dyDescent="0.3"/>
    <row r="522" ht="15.65" customHeight="1" x14ac:dyDescent="0.3"/>
    <row r="523" ht="15.65" customHeight="1" x14ac:dyDescent="0.3"/>
    <row r="524" ht="15.65" customHeight="1" x14ac:dyDescent="0.3"/>
    <row r="525" ht="15.65" customHeight="1" x14ac:dyDescent="0.3"/>
    <row r="526" ht="15.65" customHeight="1" x14ac:dyDescent="0.3"/>
    <row r="527" ht="15.65" customHeight="1" x14ac:dyDescent="0.3"/>
    <row r="528" ht="15.65" customHeight="1" x14ac:dyDescent="0.3"/>
    <row r="529" ht="15.65" customHeight="1" x14ac:dyDescent="0.3"/>
    <row r="530" ht="15.65" customHeight="1" x14ac:dyDescent="0.3"/>
    <row r="531" ht="15.65" customHeight="1" x14ac:dyDescent="0.3"/>
    <row r="532" ht="15.65" customHeight="1" x14ac:dyDescent="0.3"/>
    <row r="533" ht="15.65" customHeight="1" x14ac:dyDescent="0.3"/>
    <row r="534" ht="15.65" customHeight="1" x14ac:dyDescent="0.3"/>
    <row r="535" ht="15.65" customHeight="1" x14ac:dyDescent="0.3"/>
    <row r="536" ht="15.65" customHeight="1" x14ac:dyDescent="0.3"/>
    <row r="537" ht="15.65" customHeight="1" x14ac:dyDescent="0.3"/>
    <row r="538" ht="15.65" customHeight="1" x14ac:dyDescent="0.3"/>
    <row r="539" ht="15.65" customHeight="1" x14ac:dyDescent="0.3"/>
    <row r="540" ht="15.65" customHeight="1" x14ac:dyDescent="0.3"/>
    <row r="541" ht="15.65" customHeight="1" x14ac:dyDescent="0.3"/>
    <row r="542" ht="15.65" customHeight="1" x14ac:dyDescent="0.3"/>
    <row r="543" ht="15.65" customHeight="1" x14ac:dyDescent="0.3"/>
    <row r="544" ht="15.65" customHeight="1" x14ac:dyDescent="0.3"/>
    <row r="545" ht="15.65" customHeight="1" x14ac:dyDescent="0.3"/>
    <row r="546" ht="15.65" customHeight="1" x14ac:dyDescent="0.3"/>
  </sheetData>
  <pageMargins left="0.7" right="0.7" top="0.75" bottom="0.75" header="0.3" footer="0.3"/>
  <pageSetup paperSize="9" orientation="landscape"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E34" sqref="E34"/>
    </sheetView>
  </sheetViews>
  <sheetFormatPr defaultColWidth="10.85546875" defaultRowHeight="15" x14ac:dyDescent="0.3"/>
  <sheetData>
    <row r="1" spans="1:1" x14ac:dyDescent="0.3">
      <c r="A1" t="s">
        <v>22</v>
      </c>
    </row>
    <row r="2" spans="1:1" x14ac:dyDescent="0.3">
      <c r="A2" t="s">
        <v>23</v>
      </c>
    </row>
    <row r="3" spans="1:1" x14ac:dyDescent="0.3">
      <c r="A3" t="s">
        <v>24</v>
      </c>
    </row>
  </sheetData>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9456BF0FC3654992BB01F701E3BF13" ma:contentTypeVersion="13" ma:contentTypeDescription="Create a new document." ma:contentTypeScope="" ma:versionID="178416963edacc1fc677e89a49b40a23">
  <xsd:schema xmlns:xsd="http://www.w3.org/2001/XMLSchema" xmlns:xs="http://www.w3.org/2001/XMLSchema" xmlns:p="http://schemas.microsoft.com/office/2006/metadata/properties" xmlns:ns2="acaf4567-dc07-471f-892c-2bcb86ef35ae" xmlns:ns3="c1f338ac-e338-414f-952c-f74dcc6d59e1" xmlns:ns4="0eb656aa-4e79-4e95-9076-bc119a23e0cc" targetNamespace="http://schemas.microsoft.com/office/2006/metadata/properties" ma:root="true" ma:fieldsID="a6dcb13c4c8daae97e83a8f7769c5eba" ns2:_="" ns3:_="" ns4:_="">
    <xsd:import namespace="acaf4567-dc07-471f-892c-2bcb86ef35ae"/>
    <xsd:import namespace="c1f338ac-e338-414f-952c-f74dcc6d59e1"/>
    <xsd:import namespace="0eb656aa-4e79-4e95-9076-bc119a23e0c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geb11f8ce9d940728585fae6d5409a45"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af4567-dc07-471f-892c-2bcb86ef35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geb11f8ce9d940728585fae6d5409a45" ma:index="18" nillable="true" ma:taxonomy="true" ma:internalName="geb11f8ce9d940728585fae6d5409a45" ma:taxonomyFieldName="Display_x0020_Status" ma:displayName="Display Status" ma:default="" ma:fieldId="{0eb11f8c-e9d9-4072-8585-fae6d5409a45}" ma:taxonomyMulti="true" ma:sspId="9abb4586-6e39-4769-a9e9-e64cee0e77fc" ma:termSetId="a3edbbf6-09fc-44dd-a9a2-ad1f41badab5" ma:anchorId="00000000-0000-0000-0000-000000000000" ma:open="fals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f338ac-e338-414f-952c-f74dcc6d59e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b656aa-4e79-4e95-9076-bc119a23e0cc"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ee1930f-003b-4c79-bb18-414e791589f1}" ma:internalName="TaxCatchAll" ma:showField="CatchAllData" ma:web="c1f338ac-e338-414f-952c-f74dcc6d59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eb11f8ce9d940728585fae6d5409a45 xmlns="acaf4567-dc07-471f-892c-2bcb86ef35ae">
      <Terms xmlns="http://schemas.microsoft.com/office/infopath/2007/PartnerControls"/>
    </geb11f8ce9d940728585fae6d5409a45>
    <TaxCatchAll xmlns="0eb656aa-4e79-4e95-9076-bc119a23e0cc" xsi:nil="true"/>
  </documentManagement>
</p:properties>
</file>

<file path=customXml/itemProps1.xml><?xml version="1.0" encoding="utf-8"?>
<ds:datastoreItem xmlns:ds="http://schemas.openxmlformats.org/officeDocument/2006/customXml" ds:itemID="{E4DB7B3A-12F6-40A9-9C0C-71C640BF13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af4567-dc07-471f-892c-2bcb86ef35ae"/>
    <ds:schemaRef ds:uri="c1f338ac-e338-414f-952c-f74dcc6d59e1"/>
    <ds:schemaRef ds:uri="0eb656aa-4e79-4e95-9076-bc119a23e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8CA249-2857-4480-9D80-49D15413836F}">
  <ds:schemaRefs>
    <ds:schemaRef ds:uri="http://schemas.microsoft.com/sharepoint/v3/contenttype/forms"/>
  </ds:schemaRefs>
</ds:datastoreItem>
</file>

<file path=customXml/itemProps3.xml><?xml version="1.0" encoding="utf-8"?>
<ds:datastoreItem xmlns:ds="http://schemas.openxmlformats.org/officeDocument/2006/customXml" ds:itemID="{9B9EF7A6-51FC-4260-8148-CC66D81E3820}">
  <ds:schemaRefs>
    <ds:schemaRef ds:uri="http://www.w3.org/XML/1998/namespace"/>
    <ds:schemaRef ds:uri="http://schemas.microsoft.com/office/2006/documentManagement/types"/>
    <ds:schemaRef ds:uri="c1f338ac-e338-414f-952c-f74dcc6d59e1"/>
    <ds:schemaRef ds:uri="acaf4567-dc07-471f-892c-2bcb86ef35ae"/>
    <ds:schemaRef ds:uri="http://purl.org/dc/dcmitype/"/>
    <ds:schemaRef ds:uri="http://schemas.microsoft.com/office/2006/metadata/properties"/>
    <ds:schemaRef ds:uri="http://schemas.openxmlformats.org/package/2006/metadata/core-properties"/>
    <ds:schemaRef ds:uri="http://schemas.microsoft.com/office/infopath/2007/PartnerControls"/>
    <ds:schemaRef ds:uri="0eb656aa-4e79-4e95-9076-bc119a23e0cc"/>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Introduction</vt:lpstr>
      <vt:lpstr>Data sheet</vt:lpstr>
      <vt:lpstr>Table 1</vt:lpstr>
      <vt:lpstr>Table 2</vt:lpstr>
      <vt:lpstr>Table 3</vt:lpstr>
      <vt:lpstr>Data sheet totals</vt:lpstr>
      <vt:lpstr>Dropdowns</vt:lpstr>
      <vt:lpstr>'Data sheet'!Print_Area</vt:lpstr>
      <vt:lpstr>'Data sheet totals'!Print_Area</vt:lpstr>
      <vt:lpstr>Introduction!Print_Area</vt:lpstr>
      <vt:lpstr>'Data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NG51 Suspected sepsis: recognition, diagnosis and early management: Baseline assessment tool 22/03/2024</dc:title>
  <dc:creator/>
  <cp:lastModifiedBy/>
  <dcterms:created xsi:type="dcterms:W3CDTF">2019-11-29T09:17:18Z</dcterms:created>
  <dcterms:modified xsi:type="dcterms:W3CDTF">2024-03-22T11:03:17Z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2024-01-25T08:25:40Z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ab6810be-849a-400e-a807-a2860cb2df68</vt:lpwstr>
  </property>
  <property fmtid="{D5CDD505-2E9C-101B-9397-08002B2CF9AE}" pid="8" name="MSIP_Label_c69d85d5-6d9e-4305-a294-1f636ec0f2d6_ContentBits">
    <vt:lpwstr>0</vt:lpwstr>
  </property>
  <property fmtid="{D5CDD505-2E9C-101B-9397-08002B2CF9AE}" pid="9" name="ContentTypeId">
    <vt:lpwstr>0x010100B99456BF0FC3654992BB01F701E3BF13</vt:lpwstr>
  </property>
  <property fmtid="{D5CDD505-2E9C-101B-9397-08002B2CF9AE}" pid="10" name="Display Status">
    <vt:lpwstr/>
  </property>
</Properties>
</file>