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3020" firstSheet="1" activeTab="1"/>
  </bookViews>
  <sheets>
    <sheet name="Hidden sheet" sheetId="8" state="hidden" r:id="rId1"/>
    <sheet name="Cover page" sheetId="9" r:id="rId2"/>
    <sheet name="Summary" sheetId="2" r:id="rId3"/>
    <sheet name="Data" sheetId="7" r:id="rId4"/>
  </sheets>
  <externalReferences>
    <externalReference r:id="rId5"/>
    <externalReference r:id="rId6"/>
  </externalReferences>
  <definedNames>
    <definedName name="_Age1">#REF!</definedName>
    <definedName name="_Sex1">#REF!</definedName>
    <definedName name="Age" localSheetId="1">'[1]Data collection'!$C$6:$C$45</definedName>
    <definedName name="Age">'[2]Data collection'!$C$6:$C$45</definedName>
    <definedName name="Ethnicity" localSheetId="1">'[1]Data collection'!$E$6:$E$45</definedName>
    <definedName name="Ethnicity">'[2]Data collection'!$E$6:$E$45</definedName>
    <definedName name="Ethnicity1">#REF!</definedName>
    <definedName name="_xlnm.Print_Area" localSheetId="3">Data!$B$1:$BY$204</definedName>
    <definedName name="_xlnm.Print_Area" localSheetId="2">Summary!$B$1:$E$93</definedName>
    <definedName name="Sex" localSheetId="1">'[1]Data collection'!$D$6:$D$45</definedName>
    <definedName name="Sex">'[2]Data collection'!$D$6:$D$45</definedName>
  </definedNames>
  <calcPr calcId="152511"/>
</workbook>
</file>

<file path=xl/calcChain.xml><?xml version="1.0" encoding="utf-8"?>
<calcChain xmlns="http://schemas.openxmlformats.org/spreadsheetml/2006/main">
  <c r="B3" i="2" l="1"/>
  <c r="BF3" i="7" l="1"/>
  <c r="BC3" i="7"/>
  <c r="AZ3" i="7"/>
  <c r="BU206" i="7" l="1"/>
  <c r="BU205" i="7"/>
  <c r="BT206" i="7"/>
  <c r="BT205" i="7"/>
  <c r="BR206" i="7"/>
  <c r="BR205" i="7"/>
  <c r="C38" i="2" s="1"/>
  <c r="BQ206" i="7"/>
  <c r="BQ205" i="7"/>
  <c r="BU3" i="7"/>
  <c r="BT3" i="7"/>
  <c r="BR3" i="7"/>
  <c r="BQ3" i="7"/>
  <c r="D29" i="2"/>
  <c r="D30" i="2"/>
  <c r="BH206" i="7"/>
  <c r="BH205" i="7"/>
  <c r="BE206" i="7"/>
  <c r="BE205" i="7"/>
  <c r="C29" i="2" s="1"/>
  <c r="AY206" i="7"/>
  <c r="AY205" i="7"/>
  <c r="AV206" i="7"/>
  <c r="AV205" i="7"/>
  <c r="AP206" i="7"/>
  <c r="AP205" i="7"/>
  <c r="C24" i="2" s="1"/>
  <c r="AM206" i="7"/>
  <c r="AM205" i="7"/>
  <c r="AG206" i="7"/>
  <c r="AG205" i="7"/>
  <c r="C21" i="2" s="1"/>
  <c r="AD206" i="7"/>
  <c r="AD205" i="7"/>
  <c r="C20" i="2" s="1"/>
  <c r="X206" i="7"/>
  <c r="X205" i="7"/>
  <c r="C18" i="2" s="1"/>
  <c r="U206" i="7"/>
  <c r="U205" i="7"/>
  <c r="AW3" i="7"/>
  <c r="AT3" i="7"/>
  <c r="AN3" i="7"/>
  <c r="AK3" i="7"/>
  <c r="AE3" i="7"/>
  <c r="AB3" i="7"/>
  <c r="V3" i="7"/>
  <c r="S3" i="7"/>
  <c r="U207" i="7" l="1"/>
  <c r="U208" i="7" s="1"/>
  <c r="E17" i="2" s="1"/>
  <c r="AM207" i="7"/>
  <c r="AM208" i="7" s="1"/>
  <c r="E23" i="2" s="1"/>
  <c r="AV207" i="7"/>
  <c r="AV208" i="7" s="1"/>
  <c r="E26" i="2" s="1"/>
  <c r="AY207" i="7"/>
  <c r="AY208" i="7" s="1"/>
  <c r="E27" i="2" s="1"/>
  <c r="BR207" i="7"/>
  <c r="D38" i="2" s="1"/>
  <c r="BU207" i="7"/>
  <c r="C41" i="2"/>
  <c r="BT207" i="7"/>
  <c r="D40" i="2" s="1"/>
  <c r="C40" i="2"/>
  <c r="BQ207" i="7"/>
  <c r="BQ208" i="7" s="1"/>
  <c r="C17" i="2"/>
  <c r="C23" i="2"/>
  <c r="C27" i="2"/>
  <c r="D23" i="2"/>
  <c r="C26" i="2"/>
  <c r="D27" i="2"/>
  <c r="BH207" i="7"/>
  <c r="BH208" i="7" s="1"/>
  <c r="BE207" i="7"/>
  <c r="BE208" i="7" s="1"/>
  <c r="E29" i="2" s="1"/>
  <c r="AP207" i="7"/>
  <c r="AG207" i="7"/>
  <c r="AD207" i="7"/>
  <c r="X207" i="7"/>
  <c r="BR208" i="7" l="1"/>
  <c r="E38" i="2" s="1"/>
  <c r="D26" i="2"/>
  <c r="D17" i="2"/>
  <c r="BU208" i="7"/>
  <c r="E41" i="2" s="1"/>
  <c r="D41" i="2"/>
  <c r="BT208" i="7"/>
  <c r="E40" i="2" s="1"/>
  <c r="X208" i="7"/>
  <c r="E18" i="2" s="1"/>
  <c r="D18" i="2"/>
  <c r="AG208" i="7"/>
  <c r="E21" i="2" s="1"/>
  <c r="D21" i="2"/>
  <c r="AD208" i="7"/>
  <c r="E20" i="2" s="1"/>
  <c r="D20" i="2"/>
  <c r="AP208" i="7"/>
  <c r="E24" i="2" s="1"/>
  <c r="D24" i="2"/>
  <c r="BB206" i="7" l="1"/>
  <c r="BB205" i="7"/>
  <c r="C28" i="2" s="1"/>
  <c r="BB207" i="7" l="1"/>
  <c r="BB208" i="7" l="1"/>
  <c r="E28" i="2" s="1"/>
  <c r="D28" i="2"/>
  <c r="BX3" i="7"/>
  <c r="BX206" i="7" l="1"/>
  <c r="BX205" i="7"/>
  <c r="C44" i="2" s="1"/>
  <c r="BW3" i="7"/>
  <c r="BV3" i="7"/>
  <c r="BS3" i="7"/>
  <c r="BP3" i="7"/>
  <c r="BO3" i="7"/>
  <c r="BN3" i="7"/>
  <c r="BI3" i="7"/>
  <c r="AQ3" i="7"/>
  <c r="BK206" i="7"/>
  <c r="BK205" i="7"/>
  <c r="AS206" i="7"/>
  <c r="AS205" i="7"/>
  <c r="P3" i="7"/>
  <c r="Y3" i="7"/>
  <c r="BL206" i="7"/>
  <c r="BL205" i="7"/>
  <c r="C31" i="2" s="1"/>
  <c r="AA206" i="7"/>
  <c r="AA205" i="7"/>
  <c r="C19" i="2" s="1"/>
  <c r="AH3" i="7"/>
  <c r="C46" i="2"/>
  <c r="B1" i="2"/>
  <c r="AJ206" i="7"/>
  <c r="AJ205" i="7"/>
  <c r="C22" i="2" s="1"/>
  <c r="E3" i="7"/>
  <c r="D3" i="7"/>
  <c r="C3" i="7"/>
  <c r="F211" i="7"/>
  <c r="C205" i="7"/>
  <c r="C11" i="2" s="1"/>
  <c r="D205" i="7"/>
  <c r="C12" i="2" s="1"/>
  <c r="E205" i="7"/>
  <c r="C13" i="2" s="1"/>
  <c r="C206" i="7"/>
  <c r="D206" i="7"/>
  <c r="E206" i="7"/>
  <c r="BN205" i="7"/>
  <c r="C34" i="2" s="1"/>
  <c r="BO205" i="7"/>
  <c r="C35" i="2" s="1"/>
  <c r="BP205" i="7"/>
  <c r="BS205" i="7"/>
  <c r="C39" i="2" s="1"/>
  <c r="BV205" i="7"/>
  <c r="C42" i="2" s="1"/>
  <c r="BW205" i="7"/>
  <c r="C43" i="2" s="1"/>
  <c r="BN206" i="7"/>
  <c r="BO206" i="7"/>
  <c r="BP206" i="7"/>
  <c r="BS206" i="7"/>
  <c r="BV206" i="7"/>
  <c r="BW206" i="7"/>
  <c r="R206" i="7"/>
  <c r="R205" i="7"/>
  <c r="C16" i="2" s="1"/>
  <c r="B1" i="7"/>
  <c r="C36" i="2" l="1"/>
  <c r="C37" i="2"/>
  <c r="C30" i="2"/>
  <c r="C25" i="2"/>
  <c r="BL207" i="7"/>
  <c r="BL208" i="7" s="1"/>
  <c r="E31" i="2" s="1"/>
  <c r="AJ207" i="7"/>
  <c r="AA207" i="7"/>
  <c r="D19" i="2" s="1"/>
  <c r="BP207" i="7"/>
  <c r="D207" i="7"/>
  <c r="D12" i="2" s="1"/>
  <c r="BX207" i="7"/>
  <c r="E207" i="7"/>
  <c r="D13" i="2" s="1"/>
  <c r="BO207" i="7"/>
  <c r="D35" i="2" s="1"/>
  <c r="C207" i="7"/>
  <c r="R207" i="7"/>
  <c r="D16" i="2" s="1"/>
  <c r="BK207" i="7"/>
  <c r="AS207" i="7"/>
  <c r="D25" i="2" s="1"/>
  <c r="BV207" i="7"/>
  <c r="BN207" i="7"/>
  <c r="BS207" i="7"/>
  <c r="BW207" i="7"/>
  <c r="D36" i="2" l="1"/>
  <c r="D37" i="2"/>
  <c r="D31" i="2"/>
  <c r="AJ208" i="7"/>
  <c r="E22" i="2" s="1"/>
  <c r="D22" i="2"/>
  <c r="AA208" i="7"/>
  <c r="E19" i="2" s="1"/>
  <c r="R208" i="7"/>
  <c r="E16" i="2" s="1"/>
  <c r="BX208" i="7"/>
  <c r="E44" i="2" s="1"/>
  <c r="D44" i="2"/>
  <c r="E208" i="7"/>
  <c r="E13" i="2" s="1"/>
  <c r="BK208" i="7"/>
  <c r="D208" i="7"/>
  <c r="E12" i="2" s="1"/>
  <c r="BP208" i="7"/>
  <c r="AS208" i="7"/>
  <c r="BO208" i="7"/>
  <c r="E35" i="2" s="1"/>
  <c r="D11" i="2"/>
  <c r="C208" i="7"/>
  <c r="E11" i="2" s="1"/>
  <c r="BS208" i="7"/>
  <c r="E39" i="2" s="1"/>
  <c r="D39" i="2"/>
  <c r="BN208" i="7"/>
  <c r="E34" i="2" s="1"/>
  <c r="D34" i="2"/>
  <c r="D43" i="2"/>
  <c r="BW208" i="7"/>
  <c r="E43" i="2" s="1"/>
  <c r="BV208" i="7"/>
  <c r="E42" i="2" s="1"/>
  <c r="D42" i="2"/>
  <c r="E36" i="2" l="1"/>
  <c r="E37" i="2"/>
  <c r="E30" i="2"/>
  <c r="E25" i="2"/>
</calcChain>
</file>

<file path=xl/comments1.xml><?xml version="1.0" encoding="utf-8"?>
<comments xmlns="http://schemas.openxmlformats.org/spreadsheetml/2006/main">
  <authors>
    <author>Author</author>
  </authors>
  <commentList>
    <comment ref="B2" authorId="0" shapeId="0">
      <text>
        <r>
          <rPr>
            <b/>
            <sz val="9"/>
            <color indexed="81"/>
            <rFont val="Tahoma"/>
            <family val="2"/>
          </rPr>
          <t>Author:</t>
        </r>
        <r>
          <rPr>
            <sz val="9"/>
            <color indexed="81"/>
            <rFont val="Tahoma"/>
            <family val="2"/>
          </rPr>
          <t xml:space="preserve">
All lower case now</t>
        </r>
      </text>
    </comment>
    <comment ref="D2" authorId="0" shapeId="0">
      <text>
        <r>
          <rPr>
            <b/>
            <sz val="8"/>
            <color indexed="81"/>
            <rFont val="Tahoma"/>
            <family val="2"/>
          </rPr>
          <t>Hide this sheet once populated.</t>
        </r>
      </text>
    </comment>
  </commentList>
</comments>
</file>

<file path=xl/sharedStrings.xml><?xml version="1.0" encoding="utf-8"?>
<sst xmlns="http://schemas.openxmlformats.org/spreadsheetml/2006/main" count="126" uniqueCount="69">
  <si>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</si>
  <si>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</si>
  <si>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</si>
  <si>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</si>
  <si>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</si>
  <si>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</si>
  <si>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</si>
  <si>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</si>
  <si>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</si>
  <si>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</si>
  <si>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</si>
  <si>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</si>
  <si>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</si>
  <si>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</si>
  <si>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</si>
  <si>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</si>
  <si>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</si>
  <si>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</si>
  <si>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</si>
  <si>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</si>
  <si>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</si>
  <si>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</si>
  <si>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</si>
  <si>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</si>
  <si>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</si>
  <si>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</si>
  <si>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</si>
  <si>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</si>
  <si>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</si>
  <si>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</si>
  <si>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</si>
  <si>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r>
      <rPr>
        <sz val="11"/>
        <rFont val="Lato"/>
        <family val="2"/>
      </rPr>
      <t>© NICE 2018. All rights reserved. See</t>
    </r>
    <r>
      <rPr>
        <sz val="11"/>
        <color theme="10"/>
        <rFont val="Lato"/>
        <family val="2"/>
      </rPr>
      <t xml:space="preserve"> </t>
    </r>
    <r>
      <rPr>
        <u/>
        <sz val="11"/>
        <color theme="10"/>
        <rFont val="Lato"/>
        <family val="2"/>
      </rPr>
      <t>Notice of rights.</t>
    </r>
  </si>
  <si>
    <t>Laparoscopic ventral mesh rectopexy for internal rectal prolapse</t>
  </si>
  <si>
    <t>laparoscopic ventral mesh rectopexy for internal rectal prolapse</t>
  </si>
  <si>
    <t>Patient selection undertaken by a pelvic floor multidisciplinary team (Y/N)</t>
  </si>
  <si>
    <t>State type of Mesh used</t>
  </si>
  <si>
    <t>Prior conservative treatment undertaken (Y/N)</t>
  </si>
  <si>
    <t>State method used to attached Mesh</t>
  </si>
  <si>
    <t>Rectal prolapse classification grade at baseline</t>
  </si>
  <si>
    <t>Improvement</t>
  </si>
  <si>
    <t>Perioperative bleeding at 30 days</t>
  </si>
  <si>
    <t>Perioperative infection at 30 days</t>
  </si>
  <si>
    <t>Suture/mesh erosion at 12 months</t>
  </si>
  <si>
    <t>Suture/mesh erosion at 24 months</t>
  </si>
  <si>
    <t>Suture/mesh erosion at 36 months</t>
  </si>
  <si>
    <t>Reoccurrence at 12 months</t>
  </si>
  <si>
    <t>Reoccurrence at 24 months</t>
  </si>
  <si>
    <t>Reoccurrence at 36 months</t>
  </si>
  <si>
    <t>Chronic pain at 6 months</t>
  </si>
  <si>
    <t>Dyspareunia at 6 months</t>
  </si>
  <si>
    <r>
      <t xml:space="preserve">Constipation quality of life score at baseline 
</t>
    </r>
    <r>
      <rPr>
        <sz val="10"/>
        <color rgb="FFFF0000"/>
        <rFont val="Lato"/>
        <family val="2"/>
      </rPr>
      <t>(state tool used, such as Patient Assessment of Constipation Quality of Life (PAC-QOL))</t>
    </r>
  </si>
  <si>
    <r>
      <t xml:space="preserve">Incontinence quality of life score at baseline 
</t>
    </r>
    <r>
      <rPr>
        <sz val="10"/>
        <color rgb="FFFF0000"/>
        <rFont val="Lato"/>
        <family val="2"/>
      </rPr>
      <t>(state tool used, such as Faecal Incontinence Quality of Life (FI-QOL))</t>
    </r>
  </si>
  <si>
    <r>
      <t xml:space="preserve">Urogenital prolapse quality of life score at baseline 
</t>
    </r>
    <r>
      <rPr>
        <sz val="10"/>
        <color rgb="FFFF0000"/>
        <rFont val="Lato"/>
        <family val="2"/>
      </rPr>
      <t>(state tool used, such as Prolapse Quality of Life (P-QOL))</t>
    </r>
  </si>
  <si>
    <r>
      <t xml:space="preserve">Quality of life score at baseline 
</t>
    </r>
    <r>
      <rPr>
        <sz val="10"/>
        <color rgb="FFFF0000"/>
        <rFont val="Lato"/>
        <family val="2"/>
      </rPr>
      <t>(state tool used, such as EQ-5D)</t>
    </r>
  </si>
  <si>
    <t>Rectal prolapse classification grade at 12 months</t>
  </si>
  <si>
    <t>Rectal prolapse classification grade at 24 months</t>
  </si>
  <si>
    <t>Rectal prolapse classification grade at 36 months</t>
  </si>
  <si>
    <t>Incontinence quality of life score at 12 months</t>
  </si>
  <si>
    <t>Incontinence quality of life score at 24 months</t>
  </si>
  <si>
    <t>Incontinence quality of life score at 36 months</t>
  </si>
  <si>
    <t>Constipation quality of life score at 12 months</t>
  </si>
  <si>
    <t>Constipation quality of life score at 24 months</t>
  </si>
  <si>
    <t>Constipation quality of life score at 36 months</t>
  </si>
  <si>
    <t>Quality of life score at 12 months</t>
  </si>
  <si>
    <t>Quality of life score at 24 months</t>
  </si>
  <si>
    <t>Quality of life score at 36 months</t>
  </si>
  <si>
    <t>Urogenital prolapse quality of life score at 12 months</t>
  </si>
  <si>
    <t>Although the interventional procedures advisory committee has not identified specific audit standards for the data collected, clinicians are advised to review their practice against the outcomes for this procedure described in the tool.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</si>
  <si>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 xml:space="preserve">All adverse events involving the medical devices used in this procedure should be reported to the Medicines and Healthcare products Regulatory Agency.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</si>
</sst>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
    <numFmt numFmtId="165" formatCode="_-* #,##0_-;\-* #,##0_-;_-* &quot;-&quot;??_-;_-@_-"/>
  </numFmts>
  <fonts count="26"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sz val="11"/>
      <color rgb="FFFF0000"/>
      <name val="Lato"/>
      <family val="2"/>
    </font>
    <font>
      <sz val="10"/>
      <color rgb="FFFF0000"/>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29">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10">
    <xf numFmtId="0" fontId="0" fillId="0" borderId="0" xfId="0"/>
    <xf numFmtId="0" fontId="6" fillId="4" borderId="15" xfId="0" applyFont="1" applyFill="1" applyBorder="1"/>
    <xf numFmtId="0" fontId="7" fillId="3" borderId="16" xfId="0" applyFont="1" applyFill="1" applyBorder="1" applyAlignment="1">
      <alignment wrapText="1"/>
    </xf>
    <xf numFmtId="1" fontId="7" fillId="0" borderId="1" xfId="0" applyNumberFormat="1" applyFont="1" applyBorder="1" applyAlignment="1">
      <alignment horizontal="center"/>
    </xf>
    <xf numFmtId="0" fontId="7" fillId="3" borderId="17" xfId="0" applyFont="1" applyFill="1" applyBorder="1" applyAlignment="1">
      <alignment wrapText="1"/>
    </xf>
    <xf numFmtId="0" fontId="8" fillId="5" borderId="15" xfId="0" applyFont="1" applyFill="1" applyBorder="1"/>
    <xf numFmtId="0" fontId="4" fillId="3" borderId="16" xfId="0" applyFont="1" applyFill="1" applyBorder="1"/>
    <xf numFmtId="0" fontId="7" fillId="3" borderId="4" xfId="0" applyFont="1" applyFill="1" applyBorder="1" applyAlignment="1">
      <alignment horizontal="left" wrapText="1"/>
    </xf>
    <xf numFmtId="1" fontId="7" fillId="0" borderId="23" xfId="0" applyNumberFormat="1" applyFont="1" applyBorder="1" applyAlignment="1">
      <alignment horizontal="center"/>
    </xf>
    <xf numFmtId="1" fontId="7" fillId="0" borderId="25" xfId="0" applyNumberFormat="1" applyFont="1" applyBorder="1" applyAlignment="1">
      <alignment horizontal="center"/>
    </xf>
    <xf numFmtId="1" fontId="7" fillId="0" borderId="4" xfId="0" applyNumberFormat="1" applyFont="1" applyBorder="1" applyAlignment="1">
      <alignment horizontal="center"/>
    </xf>
    <xf numFmtId="1" fontId="7" fillId="0" borderId="17" xfId="0" applyNumberFormat="1" applyFont="1" applyBorder="1" applyAlignment="1">
      <alignment horizontal="center"/>
    </xf>
    <xf numFmtId="0" fontId="4" fillId="3" borderId="17" xfId="0" applyFont="1" applyFill="1" applyBorder="1"/>
    <xf numFmtId="1" fontId="7" fillId="0" borderId="2" xfId="0" applyNumberFormat="1" applyFont="1" applyBorder="1" applyAlignment="1">
      <alignment horizontal="center"/>
    </xf>
    <xf numFmtId="1" fontId="9" fillId="4" borderId="15" xfId="0" applyNumberFormat="1" applyFont="1" applyFill="1" applyBorder="1" applyAlignment="1">
      <alignment horizontal="center" wrapText="1"/>
    </xf>
    <xf numFmtId="0" fontId="7" fillId="0" borderId="0" xfId="0" applyFont="1"/>
    <xf numFmtId="0" fontId="12" fillId="0" borderId="0" xfId="0" applyFont="1" applyAlignment="1">
      <alignment wrapText="1"/>
    </xf>
    <xf numFmtId="1" fontId="12" fillId="0" borderId="0" xfId="0" applyNumberFormat="1" applyFont="1" applyAlignment="1">
      <alignment wrapText="1"/>
    </xf>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20" xfId="0" applyFont="1" applyFill="1" applyBorder="1" applyAlignment="1">
      <alignment horizontal="center"/>
    </xf>
    <xf numFmtId="9" fontId="7" fillId="0" borderId="27" xfId="0" applyNumberFormat="1" applyFont="1" applyBorder="1" applyAlignment="1">
      <alignment horizontal="center"/>
    </xf>
    <xf numFmtId="9" fontId="7" fillId="0" borderId="22" xfId="0" applyNumberFormat="1" applyFont="1" applyBorder="1" applyAlignment="1">
      <alignment horizontal="center"/>
    </xf>
    <xf numFmtId="0" fontId="7" fillId="3" borderId="0" xfId="0" applyFont="1" applyFill="1" applyBorder="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Border="1" applyAlignment="1">
      <alignment horizontal="center"/>
    </xf>
    <xf numFmtId="0" fontId="7" fillId="3" borderId="0" xfId="0" applyFont="1" applyFill="1"/>
    <xf numFmtId="1" fontId="7" fillId="3" borderId="0" xfId="0" applyNumberFormat="1" applyFont="1" applyFill="1" applyBorder="1"/>
    <xf numFmtId="1" fontId="7" fillId="3" borderId="0" xfId="0" applyNumberFormat="1" applyFont="1" applyFill="1" applyBorder="1" applyAlignment="1">
      <alignment horizontal="left"/>
    </xf>
    <xf numFmtId="0" fontId="7" fillId="0" borderId="0" xfId="0" applyFont="1" applyAlignment="1">
      <alignment horizontal="right"/>
    </xf>
    <xf numFmtId="1" fontId="7" fillId="0" borderId="0" xfId="0" applyNumberFormat="1" applyFont="1" applyBorder="1" applyAlignment="1">
      <alignment horizontal="left"/>
    </xf>
    <xf numFmtId="0" fontId="7" fillId="0" borderId="0" xfId="0" applyFont="1" applyBorder="1"/>
    <xf numFmtId="1" fontId="7" fillId="0" borderId="0" xfId="0" applyNumberFormat="1" applyFont="1" applyBorder="1"/>
    <xf numFmtId="0" fontId="6" fillId="4" borderId="19" xfId="0" applyFont="1" applyFill="1" applyBorder="1" applyAlignment="1">
      <alignment horizontal="center"/>
    </xf>
    <xf numFmtId="1" fontId="10" fillId="2" borderId="20"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4" fillId="0" borderId="6" xfId="0" applyFont="1" applyBorder="1"/>
    <xf numFmtId="0" fontId="15" fillId="4" borderId="7" xfId="0" applyFont="1" applyFill="1" applyBorder="1" applyAlignment="1">
      <alignment wrapText="1"/>
    </xf>
    <xf numFmtId="0" fontId="15" fillId="4" borderId="1" xfId="0" applyFont="1" applyFill="1" applyBorder="1" applyAlignment="1">
      <alignment wrapText="1"/>
    </xf>
    <xf numFmtId="0" fontId="15" fillId="4" borderId="8" xfId="0" applyFont="1" applyFill="1" applyBorder="1" applyAlignment="1">
      <alignment wrapText="1"/>
    </xf>
    <xf numFmtId="0" fontId="19" fillId="5" borderId="10" xfId="0" applyFont="1" applyFill="1" applyBorder="1" applyAlignment="1">
      <alignment horizontal="center" wrapText="1"/>
    </xf>
    <xf numFmtId="0" fontId="19" fillId="5" borderId="9" xfId="0" applyFont="1" applyFill="1" applyBorder="1" applyAlignment="1">
      <alignment horizontal="center" wrapText="1"/>
    </xf>
    <xf numFmtId="0" fontId="18" fillId="6" borderId="9" xfId="0" applyFont="1" applyFill="1" applyBorder="1"/>
    <xf numFmtId="0" fontId="18" fillId="0" borderId="9" xfId="0" applyFont="1" applyBorder="1"/>
    <xf numFmtId="164" fontId="18" fillId="0" borderId="9" xfId="0" applyNumberFormat="1" applyFont="1" applyFill="1" applyBorder="1"/>
    <xf numFmtId="165" fontId="18" fillId="0" borderId="9" xfId="1" applyNumberFormat="1" applyFont="1" applyFill="1" applyBorder="1"/>
    <xf numFmtId="0" fontId="18" fillId="0" borderId="9" xfId="0" applyNumberFormat="1" applyFont="1" applyFill="1" applyBorder="1"/>
    <xf numFmtId="0" fontId="18" fillId="0" borderId="9" xfId="0" applyNumberFormat="1" applyFont="1" applyBorder="1"/>
    <xf numFmtId="0" fontId="4" fillId="0" borderId="9" xfId="0" applyFont="1" applyBorder="1"/>
    <xf numFmtId="10" fontId="4" fillId="0" borderId="0" xfId="0" applyNumberFormat="1" applyFont="1" applyAlignment="1">
      <alignment horizontal="right"/>
    </xf>
    <xf numFmtId="14" fontId="4" fillId="0" borderId="0" xfId="0" applyNumberFormat="1" applyFont="1"/>
    <xf numFmtId="1" fontId="7" fillId="0" borderId="21" xfId="0" applyNumberFormat="1" applyFont="1" applyBorder="1" applyAlignment="1">
      <alignment horizontal="center"/>
    </xf>
    <xf numFmtId="1" fontId="7" fillId="0" borderId="22" xfId="0" applyNumberFormat="1" applyFont="1" applyBorder="1" applyAlignment="1">
      <alignment horizontal="center"/>
    </xf>
    <xf numFmtId="1" fontId="9" fillId="0" borderId="0" xfId="0" applyNumberFormat="1" applyFont="1" applyAlignment="1">
      <alignment horizontal="center"/>
    </xf>
    <xf numFmtId="1" fontId="9" fillId="4" borderId="19" xfId="0" applyNumberFormat="1" applyFont="1" applyFill="1" applyBorder="1" applyAlignment="1">
      <alignment horizontal="center" wrapText="1"/>
    </xf>
    <xf numFmtId="1" fontId="10" fillId="5" borderId="28" xfId="0" applyNumberFormat="1" applyFont="1" applyFill="1" applyBorder="1" applyAlignment="1">
      <alignment horizontal="center" wrapText="1"/>
    </xf>
    <xf numFmtId="1" fontId="10" fillId="5" borderId="26" xfId="0" applyNumberFormat="1" applyFont="1" applyFill="1" applyBorder="1" applyAlignment="1">
      <alignment horizontal="center" wrapText="1"/>
    </xf>
    <xf numFmtId="9" fontId="7" fillId="0" borderId="20" xfId="0" applyNumberFormat="1" applyFont="1" applyBorder="1" applyAlignment="1">
      <alignment horizontal="center"/>
    </xf>
    <xf numFmtId="14" fontId="18" fillId="0" borderId="9" xfId="0" applyNumberFormat="1" applyFont="1" applyBorder="1"/>
    <xf numFmtId="1" fontId="7" fillId="0" borderId="24" xfId="0" applyNumberFormat="1" applyFont="1" applyBorder="1" applyAlignment="1">
      <alignment horizontal="center"/>
    </xf>
    <xf numFmtId="0" fontId="7" fillId="3" borderId="20" xfId="0" applyFont="1" applyFill="1" applyBorder="1" applyAlignment="1">
      <alignment horizontal="center" wrapText="1"/>
    </xf>
    <xf numFmtId="0" fontId="7" fillId="3" borderId="21" xfId="0" applyFont="1" applyFill="1" applyBorder="1" applyAlignment="1">
      <alignment horizontal="center" wrapText="1"/>
    </xf>
    <xf numFmtId="0" fontId="7" fillId="3" borderId="22" xfId="0" applyFont="1" applyFill="1" applyBorder="1" applyAlignment="1">
      <alignment horizontal="center" wrapText="1"/>
    </xf>
    <xf numFmtId="0" fontId="7" fillId="3" borderId="4" xfId="0" applyFont="1" applyFill="1" applyBorder="1" applyAlignment="1">
      <alignment horizontal="center" wrapText="1"/>
    </xf>
    <xf numFmtId="0" fontId="7" fillId="3" borderId="17" xfId="0" applyFont="1" applyFill="1" applyBorder="1" applyAlignment="1">
      <alignment horizontal="center" wrapText="1"/>
    </xf>
    <xf numFmtId="0" fontId="19" fillId="5" borderId="10" xfId="0" applyFont="1" applyFill="1" applyBorder="1" applyAlignment="1">
      <alignment horizontal="center" wrapText="1"/>
    </xf>
    <xf numFmtId="0" fontId="4" fillId="3" borderId="18" xfId="0" applyFont="1" applyFill="1" applyBorder="1" applyAlignment="1">
      <alignment horizontal="left" vertical="top" wrapText="1"/>
    </xf>
    <xf numFmtId="0" fontId="8" fillId="5" borderId="26" xfId="0" applyFont="1" applyFill="1" applyBorder="1" applyAlignment="1">
      <alignment horizontal="center" wrapText="1"/>
    </xf>
    <xf numFmtId="0" fontId="4" fillId="3" borderId="17" xfId="0" applyFont="1" applyFill="1" applyBorder="1" applyAlignment="1">
      <alignment horizontal="left" vertical="top"/>
    </xf>
    <xf numFmtId="0" fontId="13" fillId="0" borderId="0" xfId="0" applyFont="1" applyAlignment="1">
      <alignment wrapText="1"/>
    </xf>
    <xf numFmtId="0" fontId="7"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22" fillId="0" borderId="0" xfId="2" applyFont="1" applyAlignment="1">
      <alignment wrapText="1"/>
    </xf>
    <xf numFmtId="0" fontId="24" fillId="0" borderId="0" xfId="0" applyFont="1" applyAlignment="1">
      <alignment horizontal="left" vertical="top" wrapText="1"/>
    </xf>
    <xf numFmtId="0" fontId="13" fillId="0" borderId="0" xfId="0" applyFont="1" applyAlignment="1">
      <alignment horizontal="left" wrapText="1"/>
    </xf>
    <xf numFmtId="0" fontId="15" fillId="7" borderId="7" xfId="0" applyFont="1" applyFill="1" applyBorder="1" applyAlignment="1">
      <alignment horizontal="left"/>
    </xf>
    <xf numFmtId="0" fontId="15" fillId="7" borderId="1" xfId="0" applyFont="1" applyFill="1" applyBorder="1" applyAlignment="1">
      <alignment horizontal="left"/>
    </xf>
    <xf numFmtId="0" fontId="15" fillId="7" borderId="8" xfId="0" applyFont="1" applyFill="1" applyBorder="1" applyAlignment="1">
      <alignment horizontal="left"/>
    </xf>
    <xf numFmtId="0" fontId="19" fillId="2" borderId="9" xfId="0" applyFont="1" applyFill="1" applyBorder="1" applyAlignment="1">
      <alignment horizontal="center" wrapText="1"/>
    </xf>
    <xf numFmtId="0" fontId="19" fillId="2" borderId="11" xfId="0" applyFont="1" applyFill="1" applyBorder="1" applyAlignment="1">
      <alignment horizontal="center" wrapText="1"/>
    </xf>
    <xf numFmtId="0" fontId="19" fillId="2" borderId="10" xfId="0" applyFont="1" applyFill="1" applyBorder="1" applyAlignment="1">
      <alignment horizontal="center" wrapText="1"/>
    </xf>
    <xf numFmtId="0" fontId="16" fillId="2" borderId="7" xfId="0" applyFont="1" applyFill="1" applyBorder="1" applyAlignment="1">
      <alignment wrapText="1"/>
    </xf>
    <xf numFmtId="0" fontId="11" fillId="2" borderId="1" xfId="0" applyFont="1" applyFill="1" applyBorder="1" applyAlignment="1">
      <alignment wrapText="1"/>
    </xf>
    <xf numFmtId="0" fontId="11" fillId="2" borderId="8" xfId="0" applyFont="1" applyFill="1" applyBorder="1" applyAlignment="1"/>
    <xf numFmtId="0" fontId="18" fillId="7" borderId="11" xfId="0" applyFont="1" applyFill="1" applyBorder="1" applyAlignment="1">
      <alignment horizontal="center" wrapText="1"/>
    </xf>
    <xf numFmtId="0" fontId="18" fillId="7" borderId="10" xfId="0" applyFont="1" applyFill="1" applyBorder="1" applyAlignment="1">
      <alignment horizontal="center" wrapText="1"/>
    </xf>
    <xf numFmtId="0" fontId="19" fillId="5" borderId="7" xfId="0" applyFont="1" applyFill="1" applyBorder="1" applyAlignment="1">
      <alignment horizontal="center" wrapText="1"/>
    </xf>
    <xf numFmtId="0" fontId="11" fillId="5" borderId="1" xfId="0" applyFont="1" applyFill="1" applyBorder="1" applyAlignment="1">
      <alignment horizontal="center" wrapText="1"/>
    </xf>
    <xf numFmtId="0" fontId="11" fillId="5" borderId="8" xfId="0" applyFont="1" applyFill="1" applyBorder="1" applyAlignment="1">
      <alignment horizontal="center" wrapText="1"/>
    </xf>
    <xf numFmtId="0" fontId="19" fillId="5" borderId="12" xfId="0" applyFont="1" applyFill="1" applyBorder="1" applyAlignment="1">
      <alignment horizontal="center" wrapText="1"/>
    </xf>
    <xf numFmtId="0" fontId="11" fillId="5" borderId="2" xfId="0" applyFont="1" applyFill="1" applyBorder="1" applyAlignment="1">
      <alignment horizontal="center" wrapText="1"/>
    </xf>
    <xf numFmtId="0" fontId="11" fillId="5" borderId="13" xfId="0" applyFont="1" applyFill="1" applyBorder="1" applyAlignment="1">
      <alignment horizontal="center" wrapText="1"/>
    </xf>
    <xf numFmtId="0" fontId="16" fillId="5" borderId="7" xfId="0" applyFont="1" applyFill="1" applyBorder="1" applyAlignment="1">
      <alignment horizontal="left"/>
    </xf>
    <xf numFmtId="0" fontId="16" fillId="5" borderId="1" xfId="0" applyFont="1" applyFill="1" applyBorder="1" applyAlignment="1">
      <alignment horizontal="left"/>
    </xf>
    <xf numFmtId="0" fontId="16" fillId="5" borderId="8" xfId="0" applyFont="1" applyFill="1" applyBorder="1" applyAlignment="1">
      <alignment horizontal="left"/>
    </xf>
    <xf numFmtId="0" fontId="18" fillId="7" borderId="9" xfId="0" applyFont="1" applyFill="1" applyBorder="1" applyAlignment="1">
      <alignment horizontal="center" wrapText="1"/>
    </xf>
    <xf numFmtId="0" fontId="17" fillId="4" borderId="11" xfId="0" applyFont="1" applyFill="1" applyBorder="1" applyAlignment="1">
      <alignment horizontal="center" wrapText="1"/>
    </xf>
    <xf numFmtId="0" fontId="17" fillId="4" borderId="10" xfId="0" applyFont="1" applyFill="1" applyBorder="1" applyAlignment="1">
      <alignment horizontal="center" wrapText="1"/>
    </xf>
    <xf numFmtId="0" fontId="15" fillId="6" borderId="11" xfId="0" applyFont="1" applyFill="1" applyBorder="1" applyAlignment="1">
      <alignment horizontal="center"/>
    </xf>
    <xf numFmtId="0" fontId="15" fillId="6" borderId="10" xfId="0" applyFont="1" applyFill="1" applyBorder="1" applyAlignment="1">
      <alignment horizontal="center"/>
    </xf>
    <xf numFmtId="0" fontId="19" fillId="5" borderId="14" xfId="0" applyFont="1" applyFill="1" applyBorder="1" applyAlignment="1">
      <alignment horizontal="center" wrapText="1"/>
    </xf>
    <xf numFmtId="0" fontId="19" fillId="5" borderId="10" xfId="0" applyFont="1" applyFill="1" applyBorder="1" applyAlignment="1">
      <alignment horizont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GB">
                <a:latin typeface="Lato" panose="020F0502020204030203" pitchFamily="34" charset="0"/>
                <a:ea typeface="Lato" panose="020F0502020204030203" pitchFamily="34" charset="0"/>
                <a:cs typeface="Lato" panose="020F0502020204030203" pitchFamily="34" charset="0"/>
              </a:rPr>
              <a:t>Outcome measures of benefit</a:t>
            </a:r>
          </a:p>
        </c:rich>
      </c:tx>
      <c:overlay val="0"/>
    </c:title>
    <c:autoTitleDeleted val="0"/>
    <c:plotArea>
      <c:layout>
        <c:manualLayout>
          <c:layoutTarget val="inner"/>
          <c:xMode val="edge"/>
          <c:yMode val="edge"/>
          <c:x val="9.3708678216000402E-2"/>
          <c:y val="2.668282513904836E-2"/>
          <c:w val="0.89072355445225015"/>
          <c:h val="0.62845589614968167"/>
        </c:manualLayout>
      </c:layout>
      <c:barChart>
        <c:barDir val="col"/>
        <c:grouping val="clustered"/>
        <c:varyColors val="0"/>
        <c:ser>
          <c:idx val="2"/>
          <c:order val="0"/>
          <c:tx>
            <c:strRef>
              <c:f>Summary!$E$15</c:f>
              <c:strCache>
                <c:ptCount val="1"/>
                <c:pt idx="0">
                  <c:v>%</c:v>
                </c:pt>
              </c:strCache>
            </c:strRef>
          </c:tx>
          <c:spPr>
            <a:ln>
              <a:solidFill>
                <a:sysClr val="windowText" lastClr="000000"/>
              </a:solidFill>
            </a:ln>
          </c:spPr>
          <c:invertIfNegative val="0"/>
          <c:dLbls>
            <c:dLbl>
              <c:idx val="0"/>
              <c:tx>
                <c:rich>
                  <a:bodyPr/>
                  <a:lstStyle/>
                  <a:p>
                    <a:fld id="{6CC112A9-628A-4645-8EA9-F4687EC9ECF7}"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
              <c:tx>
                <c:rich>
                  <a:bodyPr/>
                  <a:lstStyle/>
                  <a:p>
                    <a:fld id="{C3234E5C-B96F-440D-A260-BBD7191C8D6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2"/>
              <c:tx>
                <c:rich>
                  <a:bodyPr/>
                  <a:lstStyle/>
                  <a:p>
                    <a:fld id="{7D233E77-419F-4CE1-B31A-8CEEBF0E050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3"/>
              <c:tx>
                <c:rich>
                  <a:bodyPr/>
                  <a:lstStyle/>
                  <a:p>
                    <a:fld id="{FE9F4445-470D-406F-97C1-A1C605C8F44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4"/>
              <c:tx>
                <c:rich>
                  <a:bodyPr/>
                  <a:lstStyle/>
                  <a:p>
                    <a:fld id="{7A4B81E2-E0B6-4333-95EC-1495069799B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5"/>
              <c:tx>
                <c:rich>
                  <a:bodyPr/>
                  <a:lstStyle/>
                  <a:p>
                    <a:fld id="{155672F3-E353-4D4B-B8F7-F7F1B656CFE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6"/>
              <c:tx>
                <c:rich>
                  <a:bodyPr/>
                  <a:lstStyle/>
                  <a:p>
                    <a:fld id="{3EEC3F04-665E-4295-BF85-A8DAC6F7185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7"/>
              <c:tx>
                <c:rich>
                  <a:bodyPr/>
                  <a:lstStyle/>
                  <a:p>
                    <a:fld id="{9B117E6D-9CC9-46A1-B9F3-D4B984CDD51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8"/>
              <c:tx>
                <c:rich>
                  <a:bodyPr/>
                  <a:lstStyle/>
                  <a:p>
                    <a:fld id="{D7D62A07-A8CC-40F6-B116-55CD25E6153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9"/>
              <c:tx>
                <c:rich>
                  <a:bodyPr/>
                  <a:lstStyle/>
                  <a:p>
                    <a:fld id="{296B8003-889A-4CCB-BC49-071C5B2F4755}"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10"/>
              <c:tx>
                <c:rich>
                  <a:bodyPr/>
                  <a:lstStyle/>
                  <a:p>
                    <a:fld id="{EF2DC767-3C9D-4703-8369-F592D97A28B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11"/>
              <c:tx>
                <c:rich>
                  <a:bodyPr/>
                  <a:lstStyle/>
                  <a:p>
                    <a:fld id="{9F37B6CD-0068-4C33-855D-B1D63F28070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12"/>
              <c:tx>
                <c:rich>
                  <a:bodyPr/>
                  <a:lstStyle/>
                  <a:p>
                    <a:fld id="{0A420EA7-67E5-42F4-AADC-E934DF64AC68}"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13"/>
              <c:tx>
                <c:rich>
                  <a:bodyPr/>
                  <a:lstStyle/>
                  <a:p>
                    <a:fld id="{9E0CC502-5DC7-4699-A5D7-70CE42E5D0B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14"/>
              <c:tx>
                <c:rich>
                  <a:bodyPr/>
                  <a:lstStyle/>
                  <a:p>
                    <a:fld id="{95C5CC52-A8E3-4C84-81F5-1FDEF5700ED3}"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spPr>
              <a:noFill/>
              <a:ln>
                <a:noFill/>
              </a:ln>
              <a:effectLst/>
            </c:sp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Summary!$B$16:$B$30</c:f>
              <c:strCache>
                <c:ptCount val="15"/>
                <c:pt idx="0">
                  <c:v>Rectal prolapse classification grade at 12 months</c:v>
                </c:pt>
                <c:pt idx="1">
                  <c:v>Rectal prolapse classification grade at 24 months</c:v>
                </c:pt>
                <c:pt idx="2">
                  <c:v>Rectal prolapse classification grade at 36 months</c:v>
                </c:pt>
                <c:pt idx="3">
                  <c:v>Incontinence quality of life score at 12 months</c:v>
                </c:pt>
                <c:pt idx="4">
                  <c:v>Incontinence quality of life score at 24 months</c:v>
                </c:pt>
                <c:pt idx="5">
                  <c:v>Incontinence quality of life score at 36 months</c:v>
                </c:pt>
                <c:pt idx="6">
                  <c:v>Constipation quality of life score at 12 months</c:v>
                </c:pt>
                <c:pt idx="7">
                  <c:v>Constipation quality of life score at 24 months</c:v>
                </c:pt>
                <c:pt idx="8">
                  <c:v>Constipation quality of life score at 36 months</c:v>
                </c:pt>
                <c:pt idx="9">
                  <c:v>Urogenital prolapse quality of life score at 12 months</c:v>
                </c:pt>
                <c:pt idx="10">
                  <c:v>Urogenital prolapse quality of life score at 12 months</c:v>
                </c:pt>
                <c:pt idx="11">
                  <c:v>Urogenital prolapse quality of life score at 12 months</c:v>
                </c:pt>
                <c:pt idx="12">
                  <c:v>Quality of life score at 12 months</c:v>
                </c:pt>
                <c:pt idx="13">
                  <c:v>Quality of life score at 24 months</c:v>
                </c:pt>
                <c:pt idx="14">
                  <c:v>Quality of life score at 36 months</c:v>
                </c:pt>
              </c:strCache>
            </c:strRef>
          </c:cat>
          <c:val>
            <c:numRef>
              <c:f>Summary!$E$16:$E$30</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5="http://schemas.microsoft.com/office/drawing/2012/chart" uri="{02D57815-91ED-43cb-92C2-25804820EDAC}">
              <c15:datalabelsRange>
                <c15:f>Summary!$C$16:$C$31</c15:f>
                <c15:dlblRangeCach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15:dlblRangeCache>
              </c15:datalabelsRange>
            </c:ext>
          </c:extLst>
        </c:ser>
        <c:dLbls>
          <c:showLegendKey val="0"/>
          <c:showVal val="0"/>
          <c:showCatName val="0"/>
          <c:showSerName val="0"/>
          <c:showPercent val="0"/>
          <c:showBubbleSize val="0"/>
        </c:dLbls>
        <c:gapWidth val="50"/>
        <c:overlap val="100"/>
        <c:axId val="301024568"/>
        <c:axId val="301024960"/>
      </c:barChart>
      <c:catAx>
        <c:axId val="3010245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301024960"/>
        <c:crosses val="autoZero"/>
        <c:auto val="1"/>
        <c:lblAlgn val="ctr"/>
        <c:lblOffset val="100"/>
        <c:tickLblSkip val="1"/>
        <c:noMultiLvlLbl val="0"/>
      </c:catAx>
      <c:valAx>
        <c:axId val="301024960"/>
        <c:scaling>
          <c:orientation val="minMax"/>
          <c:max val="1"/>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301024568"/>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Lato Medium"/>
                <a:ea typeface="Lato Medium"/>
                <a:cs typeface="Lato Medium"/>
              </a:defRPr>
            </a:pPr>
            <a:r>
              <a:rPr lang="en-GB">
                <a:latin typeface="Lato" panose="020F0502020204030203" pitchFamily="34" charset="0"/>
                <a:ea typeface="Lato" panose="020F0502020204030203" pitchFamily="34" charset="0"/>
                <a:cs typeface="Lato" panose="020F0502020204030203" pitchFamily="34" charset="0"/>
              </a:rPr>
              <a:t>Adverse outcomes</a:t>
            </a:r>
          </a:p>
        </c:rich>
      </c:tx>
      <c:overlay val="0"/>
    </c:title>
    <c:autoTitleDeleted val="0"/>
    <c:plotArea>
      <c:layout>
        <c:manualLayout>
          <c:layoutTarget val="inner"/>
          <c:xMode val="edge"/>
          <c:yMode val="edge"/>
          <c:x val="9.3708678216000402E-2"/>
          <c:y val="2.668282513904836E-2"/>
          <c:w val="0.89072355445225015"/>
          <c:h val="0.62845589614968167"/>
        </c:manualLayout>
      </c:layout>
      <c:barChart>
        <c:barDir val="col"/>
        <c:grouping val="clustered"/>
        <c:varyColors val="0"/>
        <c:ser>
          <c:idx val="0"/>
          <c:order val="0"/>
          <c:spPr>
            <a:solidFill>
              <a:srgbClr val="00506A"/>
            </a:solidFill>
          </c:spPr>
          <c:invertIfNegative val="0"/>
          <c:dLbls>
            <c:dLbl>
              <c:idx val="0"/>
              <c:tx>
                <c:rich>
                  <a:bodyPr/>
                  <a:lstStyle/>
                  <a:p>
                    <a:fld id="{F0663458-6901-41DB-9141-7B78001CE05E}"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
              <c:tx>
                <c:rich>
                  <a:bodyPr/>
                  <a:lstStyle/>
                  <a:p>
                    <a:fld id="{D9AAA0A4-5A4F-4FCA-B3CA-1D7B1B26270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2"/>
              <c:tx>
                <c:rich>
                  <a:bodyPr/>
                  <a:lstStyle/>
                  <a:p>
                    <a:fld id="{3A04ED0F-6EED-43FC-AFE9-3BF6D87B890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3"/>
              <c:tx>
                <c:rich>
                  <a:bodyPr/>
                  <a:lstStyle/>
                  <a:p>
                    <a:fld id="{1D24FD35-C859-414F-A400-515B6C2AA575}"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4"/>
              <c:tx>
                <c:rich>
                  <a:bodyPr/>
                  <a:lstStyle/>
                  <a:p>
                    <a:fld id="{7F79DA8F-65B4-46BA-BA9B-16ECBB09CCE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5"/>
              <c:tx>
                <c:rich>
                  <a:bodyPr/>
                  <a:lstStyle/>
                  <a:p>
                    <a:fld id="{D9589FCD-3F77-4D91-848F-A2888AB40CB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6"/>
              <c:tx>
                <c:rich>
                  <a:bodyPr/>
                  <a:lstStyle/>
                  <a:p>
                    <a:fld id="{A6C0A89A-C624-4FA7-AB6A-6FE1A37D210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7"/>
              <c:tx>
                <c:rich>
                  <a:bodyPr/>
                  <a:lstStyle/>
                  <a:p>
                    <a:fld id="{77DAC15C-1A68-4D92-B37B-6BAEE0543195}"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8"/>
              <c:tx>
                <c:rich>
                  <a:bodyPr/>
                  <a:lstStyle/>
                  <a:p>
                    <a:fld id="{834FEBF4-AC72-40B9-B665-D013BFDFF2C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9"/>
              <c:tx>
                <c:rich>
                  <a:bodyPr/>
                  <a:lstStyle/>
                  <a:p>
                    <a:fld id="{AF07832B-28ED-4C84-A386-31B76E5F609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10"/>
              <c:tx>
                <c:rich>
                  <a:bodyPr/>
                  <a:lstStyle/>
                  <a:p>
                    <a:fld id="{A6C1CC06-8030-4823-B826-467B4E8572A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spPr>
              <a:noFill/>
              <a:ln>
                <a:noFill/>
              </a:ln>
              <a:effectLst/>
            </c:sp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Summary!$B$34:$B$44</c:f>
              <c:strCache>
                <c:ptCount val="11"/>
                <c:pt idx="0">
                  <c:v>Perioperative bleeding at 30 days</c:v>
                </c:pt>
                <c:pt idx="1">
                  <c:v>Perioperative infection at 30 days</c:v>
                </c:pt>
                <c:pt idx="2">
                  <c:v>Suture/mesh erosion at 12 months</c:v>
                </c:pt>
                <c:pt idx="3">
                  <c:v>Suture/mesh erosion at 24 months</c:v>
                </c:pt>
                <c:pt idx="4">
                  <c:v>Suture/mesh erosion at 36 months</c:v>
                </c:pt>
                <c:pt idx="5">
                  <c:v>Reoccurrence at 12 months</c:v>
                </c:pt>
                <c:pt idx="6">
                  <c:v>Reoccurrence at 24 months</c:v>
                </c:pt>
                <c:pt idx="7">
                  <c:v>Reoccurrence at 36 months</c:v>
                </c:pt>
                <c:pt idx="8">
                  <c:v>Chronic pain at 6 months</c:v>
                </c:pt>
                <c:pt idx="9">
                  <c:v>Dyspareunia at 6 months</c:v>
                </c:pt>
                <c:pt idx="10">
                  <c:v>Other adverse outcome</c:v>
                </c:pt>
              </c:strCache>
            </c:strRef>
          </c:cat>
          <c:val>
            <c:numRef>
              <c:f>Summary!$E$34:$E$44</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Summary!$C$34:$C$44</c15:f>
                <c15:dlblRangeCache>
                  <c:ptCount val="11"/>
                  <c:pt idx="0">
                    <c:v>0</c:v>
                  </c:pt>
                  <c:pt idx="1">
                    <c:v>0</c:v>
                  </c:pt>
                  <c:pt idx="2">
                    <c:v>0</c:v>
                  </c:pt>
                  <c:pt idx="3">
                    <c:v>0</c:v>
                  </c:pt>
                  <c:pt idx="4">
                    <c:v>0</c:v>
                  </c:pt>
                  <c:pt idx="5">
                    <c:v>0</c:v>
                  </c:pt>
                  <c:pt idx="6">
                    <c:v>0</c:v>
                  </c:pt>
                  <c:pt idx="7">
                    <c:v>0</c:v>
                  </c:pt>
                  <c:pt idx="8">
                    <c:v>0</c:v>
                  </c:pt>
                  <c:pt idx="9">
                    <c:v>0</c:v>
                  </c:pt>
                  <c:pt idx="10">
                    <c:v>0</c:v>
                  </c:pt>
                </c15:dlblRangeCache>
              </c15:datalabelsRange>
            </c:ext>
          </c:extLst>
        </c:ser>
        <c:dLbls>
          <c:showLegendKey val="0"/>
          <c:showVal val="0"/>
          <c:showCatName val="0"/>
          <c:showSerName val="0"/>
          <c:showPercent val="0"/>
          <c:showBubbleSize val="0"/>
        </c:dLbls>
        <c:gapWidth val="78"/>
        <c:overlap val="100"/>
        <c:axId val="290351408"/>
        <c:axId val="290351800"/>
      </c:barChart>
      <c:barChart>
        <c:barDir val="col"/>
        <c:grouping val="clustered"/>
        <c:varyColors val="0"/>
        <c:ser>
          <c:idx val="2"/>
          <c:order val="2"/>
          <c:invertIfNegative val="0"/>
          <c:val>
            <c:numRef>
              <c:f>Summary!$B$34:$B$44</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0"/>
        <c:overlap val="100"/>
        <c:axId val="290352192"/>
        <c:axId val="290352584"/>
        <c:extLst>
          <c:ext xmlns:c15="http://schemas.microsoft.com/office/drawing/2012/chart" uri="{02D57815-91ED-43cb-92C2-25804820EDAC}">
            <c15:filteredBarSeries>
              <c15:ser>
                <c:idx val="1"/>
                <c:order val="1"/>
                <c:spPr>
                  <a:solidFill>
                    <a:srgbClr val="00506A"/>
                  </a:solidFill>
                </c:spPr>
                <c:invertIfNegative val="0"/>
                <c:dLbls>
                  <c:dLbl>
                    <c:idx val="0"/>
                    <c:tx>
                      <c:rich>
                        <a:bodyPr/>
                        <a:lstStyle/>
                        <a:p>
                          <a:fld id="{A84A3B71-F825-44BC-B9D3-6159CEA12210}"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1"/>
                    <c:tx>
                      <c:rich>
                        <a:bodyPr/>
                        <a:lstStyle/>
                        <a:p>
                          <a:fld id="{B58A3641-3AA1-46A8-AA6E-25D5D0C40CD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2"/>
                    <c:tx>
                      <c:rich>
                        <a:bodyPr/>
                        <a:lstStyle/>
                        <a:p>
                          <a:fld id="{59EF36EA-928B-4E92-8130-B3B01A1D8E3D}"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3"/>
                    <c:tx>
                      <c:rich>
                        <a:bodyPr/>
                        <a:lstStyle/>
                        <a:p>
                          <a:fld id="{CE3B8E35-CA5C-4EC8-9028-9BF48D9C853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4"/>
                    <c:tx>
                      <c:rich>
                        <a:bodyPr/>
                        <a:lstStyle/>
                        <a:p>
                          <a:fld id="{0B388870-0D96-46D4-8CE1-D965222FB57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5"/>
                    <c:tx>
                      <c:rich>
                        <a:bodyPr/>
                        <a:lstStyle/>
                        <a:p>
                          <a:fld id="{ECFDF839-341F-4534-A4E7-5881DEBB194C}"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6"/>
                    <c:tx>
                      <c:rich>
                        <a:bodyPr/>
                        <a:lstStyle/>
                        <a:p>
                          <a:fld id="{7C27B0DF-D1F4-419E-B772-CD1877A53808}"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7"/>
                    <c:tx>
                      <c:rich>
                        <a:bodyPr/>
                        <a:lstStyle/>
                        <a:p>
                          <a:fld id="{64000C9C-DBF6-47B5-A43E-70AE8374139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8"/>
                    <c:tx>
                      <c:rich>
                        <a:bodyPr/>
                        <a:lstStyle/>
                        <a:p>
                          <a:fld id="{140B2B93-0DC8-4132-88C2-8392459EFEF9}"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Lst>
                  </c:dLbl>
                  <c:dLbl>
                    <c:idx val="9"/>
                    <c:tx>
                      <c:rich>
                        <a:bodyPr/>
                        <a:lstStyle/>
                        <a:p>
                          <a:fld id="{C92257D8-19F7-47FD-B16A-A7671F777A41}"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Lst>
                  </c:dLbl>
                  <c:dLbl>
                    <c:idx val="10"/>
                    <c:tx>
                      <c:rich>
                        <a:bodyPr/>
                        <a:lstStyle/>
                        <a:p>
                          <a:fld id="{F52590C1-D958-4469-9298-19F784C6E443}"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Lato Medium"/>
                          <a:ea typeface="Lato Medium"/>
                          <a:cs typeface="Lato Medium"/>
                        </a:defRPr>
                      </a:pPr>
                      <a:endParaRPr lang="en-US"/>
                    </a:p>
                  </c:txPr>
                  <c:dLblPos val="inBase"/>
                  <c:showLegendKey val="0"/>
                  <c:showVal val="0"/>
                  <c:showCatName val="0"/>
                  <c:showSerName val="0"/>
                  <c:showPercent val="0"/>
                  <c:showBubbleSize val="0"/>
                  <c:showLeaderLines val="0"/>
                  <c:extLst>
                    <c:ext uri="{CE6537A1-D6FC-4f65-9D91-7224C49458BB}">
                      <c15:showDataLabelsRange val="1"/>
                      <c15:showLeaderLines val="0"/>
                    </c:ext>
                  </c:extLst>
                </c:dLbls>
                <c:val>
                  <c:numRef>
                    <c:extLst>
                      <c:ext uri="{02D57815-91ED-43cb-92C2-25804820EDAC}">
                        <c15:formulaRef>
                          <c15:sqref>Summary!$C$34:$C$44</c15:sqref>
                        </c15:formulaRef>
                      </c:ext>
                    </c:extLst>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uri="{02D57815-91ED-43cb-92C2-25804820EDAC}">
                    <c15:datalabelsRange>
                      <c15:f>Summary!$C$34:$C$44</c15:f>
                      <c15:dlblRangeCache>
                        <c:ptCount val="11"/>
                        <c:pt idx="0">
                          <c:v>0</c:v>
                        </c:pt>
                        <c:pt idx="1">
                          <c:v>0</c:v>
                        </c:pt>
                        <c:pt idx="2">
                          <c:v>0</c:v>
                        </c:pt>
                        <c:pt idx="3">
                          <c:v>0</c:v>
                        </c:pt>
                        <c:pt idx="4">
                          <c:v>0</c:v>
                        </c:pt>
                        <c:pt idx="5">
                          <c:v>0</c:v>
                        </c:pt>
                        <c:pt idx="6">
                          <c:v>0</c:v>
                        </c:pt>
                        <c:pt idx="7">
                          <c:v>0</c:v>
                        </c:pt>
                        <c:pt idx="8">
                          <c:v>0</c:v>
                        </c:pt>
                        <c:pt idx="9">
                          <c:v>0</c:v>
                        </c:pt>
                        <c:pt idx="10">
                          <c:v>0</c:v>
                        </c:pt>
                      </c15:dlblRangeCache>
                    </c15:datalabelsRange>
                  </c:ext>
                </c:extLst>
              </c15:ser>
            </c15:filteredBarSeries>
          </c:ext>
        </c:extLst>
      </c:barChart>
      <c:catAx>
        <c:axId val="29035140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290351800"/>
        <c:crosses val="autoZero"/>
        <c:auto val="1"/>
        <c:lblAlgn val="ctr"/>
        <c:lblOffset val="100"/>
        <c:tickLblSkip val="1"/>
        <c:noMultiLvlLbl val="0"/>
      </c:catAx>
      <c:valAx>
        <c:axId val="290351800"/>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290351408"/>
        <c:crosses val="autoZero"/>
        <c:crossBetween val="between"/>
      </c:valAx>
      <c:catAx>
        <c:axId val="290352192"/>
        <c:scaling>
          <c:orientation val="minMax"/>
        </c:scaling>
        <c:delete val="1"/>
        <c:axPos val="b"/>
        <c:majorTickMark val="out"/>
        <c:minorTickMark val="none"/>
        <c:tickLblPos val="nextTo"/>
        <c:crossAx val="290352584"/>
        <c:crosses val="autoZero"/>
        <c:auto val="1"/>
        <c:lblAlgn val="ctr"/>
        <c:lblOffset val="100"/>
        <c:noMultiLvlLbl val="0"/>
      </c:catAx>
      <c:valAx>
        <c:axId val="290352584"/>
        <c:scaling>
          <c:orientation val="minMax"/>
          <c:max val="3"/>
        </c:scaling>
        <c:delete val="1"/>
        <c:axPos val="r"/>
        <c:numFmt formatCode="General" sourceLinked="1"/>
        <c:majorTickMark val="out"/>
        <c:minorTickMark val="none"/>
        <c:tickLblPos val="nextTo"/>
        <c:crossAx val="290352192"/>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Medium"/>
          <a:ea typeface="Lato Medium"/>
          <a:cs typeface="Lato Medium"/>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1</xdr:row>
          <xdr:rowOff>38100</xdr:rowOff>
        </xdr:from>
        <xdr:to>
          <xdr:col>13</xdr:col>
          <xdr:colOff>371475</xdr:colOff>
          <xdr:row>56</xdr:row>
          <xdr:rowOff>180975</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266699</xdr:colOff>
      <xdr:row>46</xdr:row>
      <xdr:rowOff>180975</xdr:rowOff>
    </xdr:from>
    <xdr:to>
      <xdr:col>12</xdr:col>
      <xdr:colOff>257174</xdr:colOff>
      <xdr:row>69</xdr:row>
      <xdr:rowOff>47625</xdr:rowOff>
    </xdr:to>
    <xdr:graphicFrame macro="">
      <xdr:nvGraphicFramePr>
        <xdr:cNvPr id="92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238124</xdr:colOff>
      <xdr:row>67</xdr:row>
      <xdr:rowOff>95250</xdr:rowOff>
    </xdr:from>
    <xdr:to>
      <xdr:col>12</xdr:col>
      <xdr:colOff>209549</xdr:colOff>
      <xdr:row>88</xdr:row>
      <xdr:rowOff>419100</xdr:rowOff>
    </xdr:to>
    <xdr:graphicFrame macro="">
      <xdr:nvGraphicFramePr>
        <xdr:cNvPr id="922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audit%20tool%20template%20April%20201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D4"/>
  <sheetViews>
    <sheetView workbookViewId="0">
      <selection activeCell="B10" sqref="B10"/>
    </sheetView>
  </sheetViews>
  <sheetFormatPr defaultRowHeight="15" x14ac:dyDescent="0.25"/>
  <cols>
    <col min="1" max="1" width="29.5703125" customWidth="1"/>
    <col min="2" max="2" width="29.7109375" customWidth="1"/>
  </cols>
  <sheetData>
    <row r="2" spans="1:4" x14ac:dyDescent="0.25">
      <c r="A2" t="s">
        <v>18</v>
      </c>
      <c r="B2" t="s">
        <v>32</v>
      </c>
    </row>
    <row r="3" spans="1:4" x14ac:dyDescent="0.25">
      <c r="A3" t="s">
        <v>19</v>
      </c>
      <c r="B3" t="s">
        <v>33</v>
      </c>
    </row>
    <row r="4" spans="1:4" x14ac:dyDescent="0.25">
      <c r="A4" t="s">
        <v>20</v>
      </c>
      <c r="B4">
        <v>2018</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
  <sheetViews>
    <sheetView showGridLines="0" tabSelected="1" zoomScaleNormal="100" workbookViewId="0"/>
  </sheetViews>
  <sheetFormatPr defaultRowHeight="15" x14ac:dyDescent="0.25"/>
  <sheetData/>
  <pageMargins left="0.70866141732283472" right="0.70866141732283472" top="0.74803149606299213" bottom="0.74803149606299213" header="0.31496062992125984" footer="0.31496062992125984"/>
  <pageSetup paperSize="9" scale="68" orientation="portrait" r:id="rId1"/>
  <drawing r:id="rId2"/>
  <legacyDrawing r:id="rId3"/>
  <oleObjects>
    <mc:AlternateContent xmlns:mc="http://schemas.openxmlformats.org/markup-compatibility/2006">
      <mc:Choice Requires="x14">
        <oleObject progId="Document" shapeId="5121" r:id="rId4">
          <objectPr defaultSize="0" autoPict="0" r:id="rId5">
            <anchor moveWithCells="1">
              <from>
                <xdr:col>0</xdr:col>
                <xdr:colOff>95250</xdr:colOff>
                <xdr:row>1</xdr:row>
                <xdr:rowOff>38100</xdr:rowOff>
              </from>
              <to>
                <xdr:col>13</xdr:col>
                <xdr:colOff>371475</xdr:colOff>
                <xdr:row>56</xdr:row>
                <xdr:rowOff>180975</xdr:rowOff>
              </to>
            </anchor>
          </objectPr>
        </oleObject>
      </mc:Choice>
      <mc:Fallback>
        <oleObject progId="Document"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F95"/>
  <sheetViews>
    <sheetView showGridLines="0" zoomScaleNormal="100" zoomScaleSheetLayoutView="80" workbookViewId="0"/>
  </sheetViews>
  <sheetFormatPr defaultRowHeight="14.25" x14ac:dyDescent="0.2"/>
  <cols>
    <col min="1" max="1" width="4" style="15" customWidth="1"/>
    <col min="2" max="2" width="80.28515625" style="15" customWidth="1"/>
    <col min="3" max="3" width="17.28515625" style="18" customWidth="1"/>
    <col min="4" max="4" width="13" style="18" customWidth="1"/>
    <col min="5" max="5" width="13" style="15" customWidth="1"/>
    <col min="6" max="6" width="23.28515625" style="15" customWidth="1"/>
    <col min="7" max="13" width="9.140625" style="15"/>
    <col min="14" max="14" width="22.140625" style="15" customWidth="1"/>
    <col min="15" max="16384" width="9.140625" style="15"/>
  </cols>
  <sheetData>
    <row r="1" spans="2:5" ht="48" customHeight="1" x14ac:dyDescent="0.25">
      <c r="B1" s="78" t="str">
        <f>"Summary of data for "&amp;'Hidden sheet'!B2</f>
        <v>Summary of data for Laparoscopic ventral mesh rectopexy for internal rectal prolapse</v>
      </c>
      <c r="C1" s="78"/>
      <c r="D1" s="78"/>
      <c r="E1" s="78"/>
    </row>
    <row r="2" spans="2:5" x14ac:dyDescent="0.2">
      <c r="B2" s="81"/>
      <c r="C2" s="81"/>
      <c r="D2" s="81"/>
      <c r="E2" s="81"/>
    </row>
    <row r="3" spans="2:5" ht="28.5" customHeight="1" x14ac:dyDescent="0.2">
      <c r="B3" s="79" t="str">
        <f>"This tool helps clinicians using "&amp;'Hidden sheet'!B2&amp;" to review clinical outcomes.  "</f>
        <v xml:space="preserve">This tool helps clinicians using Laparoscopic ventral mesh rectopexy for internal rectal prolapse to review clinical outcomes.  </v>
      </c>
      <c r="C3" s="79"/>
      <c r="D3" s="79"/>
      <c r="E3" s="79"/>
    </row>
    <row r="4" spans="2:5" ht="93" customHeight="1" x14ac:dyDescent="0.2">
      <c r="B4" s="82" t="s">
        <v>67</v>
      </c>
      <c r="C4" s="82"/>
      <c r="D4" s="82"/>
      <c r="E4" s="82"/>
    </row>
    <row r="5" spans="2:5" ht="51" customHeight="1" x14ac:dyDescent="0.2">
      <c r="B5" s="79" t="s">
        <v>30</v>
      </c>
      <c r="C5" s="79"/>
      <c r="D5" s="79"/>
      <c r="E5" s="79"/>
    </row>
    <row r="6" spans="2:5" ht="38.25" customHeight="1" x14ac:dyDescent="0.2">
      <c r="B6" s="82" t="s">
        <v>68</v>
      </c>
      <c r="C6" s="82"/>
      <c r="D6" s="82"/>
      <c r="E6" s="82"/>
    </row>
    <row r="7" spans="2:5" ht="12" customHeight="1" x14ac:dyDescent="0.2">
      <c r="B7" s="76"/>
      <c r="C7" s="76"/>
      <c r="D7" s="76"/>
      <c r="E7" s="76"/>
    </row>
    <row r="8" spans="2:5" ht="30" customHeight="1" x14ac:dyDescent="0.2">
      <c r="B8" s="79" t="s">
        <v>21</v>
      </c>
      <c r="C8" s="79"/>
      <c r="D8" s="79"/>
      <c r="E8" s="79"/>
    </row>
    <row r="9" spans="2:5" ht="15" customHeight="1" thickBot="1" x14ac:dyDescent="0.3">
      <c r="B9" s="16"/>
      <c r="C9" s="17"/>
    </row>
    <row r="10" spans="2:5" ht="30" customHeight="1" thickBot="1" x14ac:dyDescent="0.25">
      <c r="B10" s="1" t="s">
        <v>0</v>
      </c>
      <c r="C10" s="38" t="s">
        <v>5</v>
      </c>
      <c r="D10" s="14" t="s">
        <v>29</v>
      </c>
      <c r="E10" s="61" t="s">
        <v>9</v>
      </c>
    </row>
    <row r="11" spans="2:5" x14ac:dyDescent="0.2">
      <c r="B11" s="7" t="s">
        <v>27</v>
      </c>
      <c r="C11" s="67">
        <f>Data!C$205</f>
        <v>0</v>
      </c>
      <c r="D11" s="8">
        <f>Data!C$207</f>
        <v>0</v>
      </c>
      <c r="E11" s="8" t="str">
        <f>Data!C$208</f>
        <v>%</v>
      </c>
    </row>
    <row r="12" spans="2:5" ht="27.75" customHeight="1" x14ac:dyDescent="0.2">
      <c r="B12" s="2" t="s">
        <v>28</v>
      </c>
      <c r="C12" s="68">
        <f>Data!D$205</f>
        <v>0</v>
      </c>
      <c r="D12" s="66">
        <f>Data!D$207</f>
        <v>0</v>
      </c>
      <c r="E12" s="66" t="str">
        <f>Data!D$208</f>
        <v>%</v>
      </c>
    </row>
    <row r="13" spans="2:5" ht="15" customHeight="1" thickBot="1" x14ac:dyDescent="0.25">
      <c r="B13" s="4" t="s">
        <v>11</v>
      </c>
      <c r="C13" s="69">
        <f>Data!E$205</f>
        <v>0</v>
      </c>
      <c r="D13" s="9">
        <f>Data!E$207</f>
        <v>0</v>
      </c>
      <c r="E13" s="9" t="str">
        <f>Data!E$208</f>
        <v>%</v>
      </c>
    </row>
    <row r="14" spans="2:5" ht="15" customHeight="1" thickBot="1" x14ac:dyDescent="0.25">
      <c r="B14" s="19"/>
      <c r="C14" s="20"/>
    </row>
    <row r="15" spans="2:5" ht="30" customHeight="1" thickBot="1" x14ac:dyDescent="0.25">
      <c r="B15" s="5" t="s">
        <v>15</v>
      </c>
      <c r="C15" s="74" t="s">
        <v>39</v>
      </c>
      <c r="D15" s="62" t="s">
        <v>29</v>
      </c>
      <c r="E15" s="63" t="s">
        <v>9</v>
      </c>
    </row>
    <row r="16" spans="2:5" ht="20.100000000000001" customHeight="1" thickBot="1" x14ac:dyDescent="0.25">
      <c r="B16" s="73" t="s">
        <v>54</v>
      </c>
      <c r="C16" s="70">
        <f>Data!R$205</f>
        <v>0</v>
      </c>
      <c r="D16" s="10">
        <f>Data!R207</f>
        <v>0</v>
      </c>
      <c r="E16" s="64" t="str">
        <f>Data!R$208</f>
        <v>%</v>
      </c>
    </row>
    <row r="17" spans="2:5" ht="20.100000000000001" customHeight="1" thickBot="1" x14ac:dyDescent="0.25">
      <c r="B17" s="73" t="s">
        <v>55</v>
      </c>
      <c r="C17" s="70">
        <f>Data!U$205</f>
        <v>0</v>
      </c>
      <c r="D17" s="10">
        <f>Data!U207</f>
        <v>0</v>
      </c>
      <c r="E17" s="64" t="str">
        <f>Data!U$208</f>
        <v>%</v>
      </c>
    </row>
    <row r="18" spans="2:5" ht="20.100000000000001" customHeight="1" thickBot="1" x14ac:dyDescent="0.25">
      <c r="B18" s="73" t="s">
        <v>56</v>
      </c>
      <c r="C18" s="70">
        <f>Data!X205</f>
        <v>0</v>
      </c>
      <c r="D18" s="10">
        <f>Data!X207</f>
        <v>0</v>
      </c>
      <c r="E18" s="64" t="str">
        <f>Data!X$208</f>
        <v>%</v>
      </c>
    </row>
    <row r="19" spans="2:5" ht="20.100000000000001" customHeight="1" thickBot="1" x14ac:dyDescent="0.25">
      <c r="B19" s="73" t="s">
        <v>57</v>
      </c>
      <c r="C19" s="70">
        <f>Data!AA$205</f>
        <v>0</v>
      </c>
      <c r="D19" s="10">
        <f>Data!AA$207</f>
        <v>0</v>
      </c>
      <c r="E19" s="64" t="str">
        <f>Data!AA$208</f>
        <v>%</v>
      </c>
    </row>
    <row r="20" spans="2:5" ht="20.100000000000001" customHeight="1" thickBot="1" x14ac:dyDescent="0.25">
      <c r="B20" s="73" t="s">
        <v>58</v>
      </c>
      <c r="C20" s="70">
        <f>Data!AD$205</f>
        <v>0</v>
      </c>
      <c r="D20" s="10">
        <f>Data!AD$207</f>
        <v>0</v>
      </c>
      <c r="E20" s="64" t="str">
        <f>Data!AD$208</f>
        <v>%</v>
      </c>
    </row>
    <row r="21" spans="2:5" ht="20.100000000000001" customHeight="1" thickBot="1" x14ac:dyDescent="0.25">
      <c r="B21" s="73" t="s">
        <v>59</v>
      </c>
      <c r="C21" s="70">
        <f>Data!AG$205</f>
        <v>0</v>
      </c>
      <c r="D21" s="10">
        <f>Data!AG$207</f>
        <v>0</v>
      </c>
      <c r="E21" s="64" t="str">
        <f>Data!AG$208</f>
        <v>%</v>
      </c>
    </row>
    <row r="22" spans="2:5" ht="20.100000000000001" customHeight="1" thickBot="1" x14ac:dyDescent="0.25">
      <c r="B22" s="73" t="s">
        <v>60</v>
      </c>
      <c r="C22" s="70">
        <f>Data!AJ$205</f>
        <v>0</v>
      </c>
      <c r="D22" s="10">
        <f>Data!$AJ$207</f>
        <v>0</v>
      </c>
      <c r="E22" s="64" t="str">
        <f>Data!AJ$208</f>
        <v>%</v>
      </c>
    </row>
    <row r="23" spans="2:5" ht="20.100000000000001" customHeight="1" thickBot="1" x14ac:dyDescent="0.25">
      <c r="B23" s="73" t="s">
        <v>61</v>
      </c>
      <c r="C23" s="70">
        <f>Data!AM$205</f>
        <v>0</v>
      </c>
      <c r="D23" s="10">
        <f>Data!$AM$207</f>
        <v>0</v>
      </c>
      <c r="E23" s="64" t="str">
        <f>Data!AM$208</f>
        <v>%</v>
      </c>
    </row>
    <row r="24" spans="2:5" ht="20.100000000000001" customHeight="1" thickBot="1" x14ac:dyDescent="0.25">
      <c r="B24" s="73" t="s">
        <v>62</v>
      </c>
      <c r="C24" s="70">
        <f>Data!AP$205</f>
        <v>0</v>
      </c>
      <c r="D24" s="10">
        <f>Data!$AP$207</f>
        <v>0</v>
      </c>
      <c r="E24" s="64" t="str">
        <f>Data!AP$208</f>
        <v>%</v>
      </c>
    </row>
    <row r="25" spans="2:5" ht="20.100000000000001" customHeight="1" thickBot="1" x14ac:dyDescent="0.25">
      <c r="B25" s="73" t="s">
        <v>66</v>
      </c>
      <c r="C25" s="70">
        <f>Data!AS$205</f>
        <v>0</v>
      </c>
      <c r="D25" s="10">
        <f>Data!AS207</f>
        <v>0</v>
      </c>
      <c r="E25" s="64" t="str">
        <f>Data!AS$208</f>
        <v>%</v>
      </c>
    </row>
    <row r="26" spans="2:5" ht="20.100000000000001" customHeight="1" thickBot="1" x14ac:dyDescent="0.25">
      <c r="B26" s="73" t="s">
        <v>66</v>
      </c>
      <c r="C26" s="70">
        <f>Data!AV$205</f>
        <v>0</v>
      </c>
      <c r="D26" s="10">
        <f>Data!$AV$207</f>
        <v>0</v>
      </c>
      <c r="E26" s="64" t="str">
        <f>Data!AV$208</f>
        <v>%</v>
      </c>
    </row>
    <row r="27" spans="2:5" ht="20.100000000000001" customHeight="1" thickBot="1" x14ac:dyDescent="0.25">
      <c r="B27" s="73" t="s">
        <v>66</v>
      </c>
      <c r="C27" s="70">
        <f>Data!AY$205</f>
        <v>0</v>
      </c>
      <c r="D27" s="10">
        <f>Data!$AY$207</f>
        <v>0</v>
      </c>
      <c r="E27" s="64" t="str">
        <f>Data!AY$208</f>
        <v>%</v>
      </c>
    </row>
    <row r="28" spans="2:5" ht="20.100000000000001" customHeight="1" thickBot="1" x14ac:dyDescent="0.25">
      <c r="B28" s="73" t="s">
        <v>63</v>
      </c>
      <c r="C28" s="70">
        <f>Data!BB$205</f>
        <v>0</v>
      </c>
      <c r="D28" s="10">
        <f>Data!BB207</f>
        <v>0</v>
      </c>
      <c r="E28" s="64" t="str">
        <f>Data!BB$208</f>
        <v>%</v>
      </c>
    </row>
    <row r="29" spans="2:5" ht="20.100000000000001" customHeight="1" thickBot="1" x14ac:dyDescent="0.25">
      <c r="B29" s="73" t="s">
        <v>64</v>
      </c>
      <c r="C29" s="70">
        <f>Data!BE$205</f>
        <v>0</v>
      </c>
      <c r="D29" s="10">
        <f>Data!BE211</f>
        <v>0</v>
      </c>
      <c r="E29" s="64" t="str">
        <f>Data!BE$208</f>
        <v>%</v>
      </c>
    </row>
    <row r="30" spans="2:5" ht="20.100000000000001" customHeight="1" x14ac:dyDescent="0.2">
      <c r="B30" s="73" t="s">
        <v>65</v>
      </c>
      <c r="C30" s="70">
        <f>Data!AS$205</f>
        <v>0</v>
      </c>
      <c r="D30" s="10">
        <f>Data!AS212</f>
        <v>0</v>
      </c>
      <c r="E30" s="64" t="str">
        <f>Data!AS$208</f>
        <v>%</v>
      </c>
    </row>
    <row r="31" spans="2:5" ht="20.100000000000001" customHeight="1" thickBot="1" x14ac:dyDescent="0.25">
      <c r="B31" s="75" t="s">
        <v>17</v>
      </c>
      <c r="C31" s="71">
        <f>Data!BL$205</f>
        <v>0</v>
      </c>
      <c r="D31" s="11">
        <f>Data!BL207</f>
        <v>0</v>
      </c>
      <c r="E31" s="26" t="str">
        <f>Data!BL$208</f>
        <v>%</v>
      </c>
    </row>
    <row r="32" spans="2:5" ht="20.100000000000001" customHeight="1" thickBot="1" x14ac:dyDescent="0.25">
      <c r="E32" s="21"/>
    </row>
    <row r="33" spans="2:6" ht="30" customHeight="1" x14ac:dyDescent="0.2">
      <c r="B33" s="22" t="s">
        <v>14</v>
      </c>
      <c r="C33" s="39" t="s">
        <v>5</v>
      </c>
      <c r="D33" s="23" t="s">
        <v>29</v>
      </c>
      <c r="E33" s="24" t="s">
        <v>9</v>
      </c>
    </row>
    <row r="34" spans="2:6" ht="20.100000000000001" customHeight="1" x14ac:dyDescent="0.2">
      <c r="B34" s="6" t="s">
        <v>40</v>
      </c>
      <c r="C34" s="58">
        <f>Data!BN$205</f>
        <v>0</v>
      </c>
      <c r="D34" s="3">
        <f>Data!BN$207</f>
        <v>0</v>
      </c>
      <c r="E34" s="25" t="str">
        <f>Data!BN$208</f>
        <v>%</v>
      </c>
    </row>
    <row r="35" spans="2:6" ht="20.100000000000001" customHeight="1" x14ac:dyDescent="0.2">
      <c r="B35" s="6" t="s">
        <v>41</v>
      </c>
      <c r="C35" s="58">
        <f>Data!BO$205</f>
        <v>0</v>
      </c>
      <c r="D35" s="3">
        <f>Data!BO$207</f>
        <v>0</v>
      </c>
      <c r="E35" s="25" t="str">
        <f>Data!BO$208</f>
        <v>%</v>
      </c>
    </row>
    <row r="36" spans="2:6" ht="20.100000000000001" customHeight="1" x14ac:dyDescent="0.2">
      <c r="B36" s="6" t="s">
        <v>42</v>
      </c>
      <c r="C36" s="58">
        <f>Data!BP$205</f>
        <v>0</v>
      </c>
      <c r="D36" s="3">
        <f>Data!BP$207</f>
        <v>0</v>
      </c>
      <c r="E36" s="25" t="str">
        <f>Data!BP$208</f>
        <v>%</v>
      </c>
    </row>
    <row r="37" spans="2:6" ht="20.100000000000001" customHeight="1" x14ac:dyDescent="0.2">
      <c r="B37" s="6" t="s">
        <v>43</v>
      </c>
      <c r="C37" s="58">
        <f>Data!BP$205</f>
        <v>0</v>
      </c>
      <c r="D37" s="3">
        <f>Data!BP$207</f>
        <v>0</v>
      </c>
      <c r="E37" s="25" t="str">
        <f>Data!BP$208</f>
        <v>%</v>
      </c>
    </row>
    <row r="38" spans="2:6" ht="20.100000000000001" customHeight="1" x14ac:dyDescent="0.2">
      <c r="B38" s="6" t="s">
        <v>44</v>
      </c>
      <c r="C38" s="58">
        <f>Data!BR$205</f>
        <v>0</v>
      </c>
      <c r="D38" s="3">
        <f>Data!BR$207</f>
        <v>0</v>
      </c>
      <c r="E38" s="25" t="str">
        <f>Data!BR$208</f>
        <v>%</v>
      </c>
    </row>
    <row r="39" spans="2:6" ht="20.100000000000001" customHeight="1" x14ac:dyDescent="0.2">
      <c r="B39" s="6" t="s">
        <v>45</v>
      </c>
      <c r="C39" s="58">
        <f>Data!BS$205</f>
        <v>0</v>
      </c>
      <c r="D39" s="3">
        <f>Data!BS$207</f>
        <v>0</v>
      </c>
      <c r="E39" s="25" t="str">
        <f>Data!BS$208</f>
        <v>%</v>
      </c>
    </row>
    <row r="40" spans="2:6" ht="20.100000000000001" customHeight="1" x14ac:dyDescent="0.2">
      <c r="B40" s="6" t="s">
        <v>46</v>
      </c>
      <c r="C40" s="58">
        <f>Data!BT$205</f>
        <v>0</v>
      </c>
      <c r="D40" s="3">
        <f>Data!BT$207</f>
        <v>0</v>
      </c>
      <c r="E40" s="25" t="str">
        <f>Data!BT$208</f>
        <v>%</v>
      </c>
    </row>
    <row r="41" spans="2:6" ht="20.100000000000001" customHeight="1" x14ac:dyDescent="0.2">
      <c r="B41" s="6" t="s">
        <v>47</v>
      </c>
      <c r="C41" s="58">
        <f>Data!BU$205</f>
        <v>0</v>
      </c>
      <c r="D41" s="3">
        <f>Data!BU$207</f>
        <v>0</v>
      </c>
      <c r="E41" s="25" t="str">
        <f>Data!BU$208</f>
        <v>%</v>
      </c>
    </row>
    <row r="42" spans="2:6" ht="20.100000000000001" customHeight="1" x14ac:dyDescent="0.2">
      <c r="B42" s="6" t="s">
        <v>48</v>
      </c>
      <c r="C42" s="58">
        <f>Data!BV$205</f>
        <v>0</v>
      </c>
      <c r="D42" s="3">
        <f>Data!BV$207</f>
        <v>0</v>
      </c>
      <c r="E42" s="25" t="str">
        <f>Data!BV$208</f>
        <v>%</v>
      </c>
    </row>
    <row r="43" spans="2:6" ht="20.100000000000001" customHeight="1" x14ac:dyDescent="0.2">
      <c r="B43" s="6" t="s">
        <v>49</v>
      </c>
      <c r="C43" s="58">
        <f>Data!BW$205</f>
        <v>0</v>
      </c>
      <c r="D43" s="3">
        <f>Data!BW$207</f>
        <v>0</v>
      </c>
      <c r="E43" s="25" t="str">
        <f>Data!BW$208</f>
        <v>%</v>
      </c>
    </row>
    <row r="44" spans="2:6" ht="19.5" customHeight="1" thickBot="1" x14ac:dyDescent="0.25">
      <c r="B44" s="12" t="s">
        <v>16</v>
      </c>
      <c r="C44" s="59">
        <f>Data!BX$205</f>
        <v>0</v>
      </c>
      <c r="D44" s="13">
        <f>Data!BX$207</f>
        <v>0</v>
      </c>
      <c r="E44" s="26" t="str">
        <f>Data!BX$208</f>
        <v>%</v>
      </c>
    </row>
    <row r="45" spans="2:6" s="31" customFormat="1" ht="19.5" customHeight="1" x14ac:dyDescent="0.2">
      <c r="B45" s="27"/>
      <c r="C45" s="28"/>
      <c r="D45" s="29"/>
      <c r="E45" s="30"/>
    </row>
    <row r="46" spans="2:6" ht="15" customHeight="1" x14ac:dyDescent="0.2">
      <c r="B46" s="19" t="s">
        <v>24</v>
      </c>
      <c r="C46" s="60">
        <f>COUNTA(Data!F5:F204)</f>
        <v>0</v>
      </c>
    </row>
    <row r="47" spans="2:6" ht="19.5" customHeight="1" x14ac:dyDescent="0.2">
      <c r="B47" s="27"/>
      <c r="C47" s="32"/>
      <c r="D47" s="33"/>
      <c r="E47" s="30"/>
      <c r="F47" s="27"/>
    </row>
    <row r="48" spans="2:6" ht="19.5" customHeight="1" x14ac:dyDescent="0.2">
      <c r="B48" s="27"/>
      <c r="C48" s="32"/>
      <c r="D48" s="32"/>
      <c r="E48" s="27"/>
      <c r="F48" s="27"/>
    </row>
    <row r="49" spans="2:5" ht="15" customHeight="1" x14ac:dyDescent="0.2">
      <c r="B49" s="34"/>
      <c r="C49" s="35"/>
      <c r="E49" s="36"/>
    </row>
    <row r="50" spans="2:5" ht="15" customHeight="1" x14ac:dyDescent="0.2">
      <c r="C50" s="37"/>
      <c r="E50" s="36"/>
    </row>
    <row r="51" spans="2:5" ht="15" customHeight="1" x14ac:dyDescent="0.2">
      <c r="C51" s="37"/>
      <c r="E51" s="36"/>
    </row>
    <row r="52" spans="2:5" ht="15" customHeight="1" x14ac:dyDescent="0.2">
      <c r="C52" s="37"/>
      <c r="E52" s="36"/>
    </row>
    <row r="53" spans="2:5" ht="15" customHeight="1" x14ac:dyDescent="0.2">
      <c r="C53" s="37"/>
      <c r="E53" s="36"/>
    </row>
    <row r="54" spans="2:5" ht="15" customHeight="1" x14ac:dyDescent="0.2">
      <c r="C54" s="37"/>
      <c r="E54" s="36"/>
    </row>
    <row r="55" spans="2:5" ht="15" customHeight="1" x14ac:dyDescent="0.2">
      <c r="C55" s="37"/>
      <c r="E55" s="36"/>
    </row>
    <row r="56" spans="2:5" ht="15" customHeight="1" x14ac:dyDescent="0.2">
      <c r="C56" s="37"/>
      <c r="E56" s="36"/>
    </row>
    <row r="57" spans="2:5" ht="15" customHeight="1" x14ac:dyDescent="0.2">
      <c r="C57" s="37"/>
      <c r="E57" s="36"/>
    </row>
    <row r="58" spans="2:5" ht="15" customHeight="1" x14ac:dyDescent="0.2">
      <c r="C58" s="37"/>
      <c r="E58" s="36"/>
    </row>
    <row r="59" spans="2:5" ht="15" customHeight="1" x14ac:dyDescent="0.2">
      <c r="C59" s="37"/>
      <c r="E59" s="36"/>
    </row>
    <row r="60" spans="2:5" ht="15" customHeight="1" x14ac:dyDescent="0.2">
      <c r="C60" s="37"/>
      <c r="E60" s="36"/>
    </row>
    <row r="61" spans="2:5" ht="15" customHeight="1" x14ac:dyDescent="0.2">
      <c r="C61" s="37"/>
      <c r="E61" s="36"/>
    </row>
    <row r="62" spans="2:5" ht="15" customHeight="1" x14ac:dyDescent="0.2">
      <c r="C62" s="37"/>
      <c r="E62" s="36"/>
    </row>
    <row r="63" spans="2:5" ht="15" customHeight="1" x14ac:dyDescent="0.2">
      <c r="C63" s="37"/>
      <c r="E63" s="36"/>
    </row>
    <row r="64" spans="2:5" ht="15" customHeight="1" x14ac:dyDescent="0.2">
      <c r="C64" s="37"/>
      <c r="E64" s="36"/>
    </row>
    <row r="65" spans="3:5" ht="15" customHeight="1" x14ac:dyDescent="0.2">
      <c r="C65" s="37"/>
      <c r="E65" s="36"/>
    </row>
    <row r="66" spans="3:5" ht="15" customHeight="1" x14ac:dyDescent="0.2">
      <c r="C66" s="37"/>
      <c r="E66" s="36"/>
    </row>
    <row r="67" spans="3:5" ht="15" customHeight="1" x14ac:dyDescent="0.2">
      <c r="C67" s="37"/>
      <c r="E67" s="36"/>
    </row>
    <row r="68" spans="3:5" ht="15" customHeight="1" x14ac:dyDescent="0.2">
      <c r="C68" s="37"/>
      <c r="E68" s="36"/>
    </row>
    <row r="69" spans="3:5" ht="15" customHeight="1" x14ac:dyDescent="0.2">
      <c r="C69" s="37"/>
      <c r="E69" s="36"/>
    </row>
    <row r="70" spans="3:5" ht="15" customHeight="1" x14ac:dyDescent="0.2">
      <c r="C70" s="37"/>
      <c r="E70" s="36"/>
    </row>
    <row r="71" spans="3:5" ht="15" customHeight="1" x14ac:dyDescent="0.2">
      <c r="C71" s="37"/>
      <c r="E71" s="36"/>
    </row>
    <row r="72" spans="3:5" ht="15" customHeight="1" x14ac:dyDescent="0.2">
      <c r="C72" s="37"/>
      <c r="E72" s="36"/>
    </row>
    <row r="73" spans="3:5" ht="15" customHeight="1" x14ac:dyDescent="0.2">
      <c r="C73" s="37"/>
      <c r="E73" s="36"/>
    </row>
    <row r="74" spans="3:5" ht="15" customHeight="1" x14ac:dyDescent="0.2">
      <c r="C74" s="37"/>
      <c r="E74" s="36"/>
    </row>
    <row r="75" spans="3:5" ht="15" customHeight="1" x14ac:dyDescent="0.2">
      <c r="C75" s="37"/>
      <c r="E75" s="36"/>
    </row>
    <row r="76" spans="3:5" ht="15" customHeight="1" x14ac:dyDescent="0.2">
      <c r="C76" s="37"/>
      <c r="E76" s="36"/>
    </row>
    <row r="77" spans="3:5" ht="15" customHeight="1" x14ac:dyDescent="0.2">
      <c r="C77" s="37"/>
      <c r="E77" s="36"/>
    </row>
    <row r="78" spans="3:5" ht="15" customHeight="1" x14ac:dyDescent="0.2">
      <c r="C78" s="37"/>
      <c r="E78" s="36"/>
    </row>
    <row r="79" spans="3:5" ht="15" customHeight="1" x14ac:dyDescent="0.2">
      <c r="C79" s="37"/>
      <c r="E79" s="36"/>
    </row>
    <row r="80" spans="3:5" ht="15" customHeight="1" x14ac:dyDescent="0.2">
      <c r="C80" s="37"/>
      <c r="E80" s="36"/>
    </row>
    <row r="81" spans="2:5" ht="15" customHeight="1" x14ac:dyDescent="0.2">
      <c r="C81" s="37"/>
      <c r="E81" s="36"/>
    </row>
    <row r="82" spans="2:5" ht="15" customHeight="1" x14ac:dyDescent="0.2">
      <c r="C82" s="37"/>
      <c r="E82" s="36"/>
    </row>
    <row r="83" spans="2:5" ht="15" customHeight="1" x14ac:dyDescent="0.2">
      <c r="C83" s="37"/>
      <c r="E83" s="36"/>
    </row>
    <row r="84" spans="2:5" ht="15" customHeight="1" x14ac:dyDescent="0.2">
      <c r="C84" s="37"/>
      <c r="E84" s="36"/>
    </row>
    <row r="85" spans="2:5" ht="15" customHeight="1" x14ac:dyDescent="0.2">
      <c r="C85" s="37"/>
      <c r="E85" s="36"/>
    </row>
    <row r="86" spans="2:5" ht="15" customHeight="1" x14ac:dyDescent="0.2">
      <c r="C86" s="37"/>
      <c r="E86" s="36"/>
    </row>
    <row r="87" spans="2:5" ht="15" customHeight="1" x14ac:dyDescent="0.2">
      <c r="C87" s="37"/>
      <c r="E87" s="36"/>
    </row>
    <row r="88" spans="2:5" ht="15" customHeight="1" x14ac:dyDescent="0.2">
      <c r="C88" s="37"/>
      <c r="E88" s="36"/>
    </row>
    <row r="89" spans="2:5" ht="78.599999999999994" customHeight="1" x14ac:dyDescent="0.2">
      <c r="B89" s="15" t="s">
        <v>3</v>
      </c>
    </row>
    <row r="90" spans="2:5" x14ac:dyDescent="0.2">
      <c r="B90" s="15" t="s">
        <v>4</v>
      </c>
    </row>
    <row r="91" spans="2:5" x14ac:dyDescent="0.2">
      <c r="B91" s="80" t="s">
        <v>31</v>
      </c>
      <c r="C91" s="80"/>
      <c r="D91" s="80"/>
      <c r="E91" s="80"/>
    </row>
    <row r="93" spans="2:5" ht="60" customHeight="1" x14ac:dyDescent="0.2">
      <c r="B93" s="77"/>
      <c r="C93" s="77"/>
      <c r="D93" s="77"/>
      <c r="E93" s="77"/>
    </row>
    <row r="95" spans="2:5" ht="63" customHeight="1" x14ac:dyDescent="0.2"/>
  </sheetData>
  <mergeCells count="9">
    <mergeCell ref="B93:E93"/>
    <mergeCell ref="B1:E1"/>
    <mergeCell ref="B5:E5"/>
    <mergeCell ref="B8:E8"/>
    <mergeCell ref="B3:E3"/>
    <mergeCell ref="B91:E91"/>
    <mergeCell ref="B2:E2"/>
    <mergeCell ref="B4:E4"/>
    <mergeCell ref="B6:E6"/>
  </mergeCells>
  <hyperlinks>
    <hyperlink ref="B91:E91" r:id="rId1" display="© NICE 2017. All rights reserved. See Notice of rights."/>
  </hyperlinks>
  <pageMargins left="0.7" right="0.7" top="0.75" bottom="0.75" header="0.3" footer="0.3"/>
  <pageSetup paperSize="9" scale="79" orientation="portrait" r:id="rId2"/>
  <rowBreaks count="1" manualBreakCount="1">
    <brk id="48" min="1" max="5" man="1"/>
  </rowBreaks>
  <colBreaks count="1" manualBreakCount="1">
    <brk id="5"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BY211"/>
  <sheetViews>
    <sheetView showGridLines="0" zoomScale="90" zoomScaleNormal="90" workbookViewId="0">
      <pane xSplit="5" topLeftCell="F1" activePane="topRight" state="frozen"/>
      <selection pane="topRight"/>
    </sheetView>
  </sheetViews>
  <sheetFormatPr defaultRowHeight="14.25" x14ac:dyDescent="0.2"/>
  <cols>
    <col min="1" max="1" width="3.42578125" style="42" customWidth="1"/>
    <col min="2" max="2" width="9.140625" style="42"/>
    <col min="3" max="3" width="19.28515625" style="42" customWidth="1"/>
    <col min="4" max="4" width="25.7109375" style="42" customWidth="1"/>
    <col min="5" max="5" width="15.28515625" style="42" customWidth="1"/>
    <col min="6" max="6" width="18" style="42" customWidth="1"/>
    <col min="7" max="10" width="22.28515625" style="42" customWidth="1"/>
    <col min="11" max="11" width="18" style="42" customWidth="1"/>
    <col min="12" max="12" width="23" style="42" customWidth="1"/>
    <col min="13" max="13" width="21.140625" style="42" customWidth="1"/>
    <col min="14" max="14" width="19.28515625" style="42" customWidth="1"/>
    <col min="15" max="15" width="23.5703125" style="42" customWidth="1"/>
    <col min="16" max="17" width="8.28515625" style="42" customWidth="1"/>
    <col min="18" max="18" width="13.140625" style="42" customWidth="1"/>
    <col min="19" max="20" width="8.28515625" style="42" customWidth="1"/>
    <col min="21" max="21" width="13.140625" style="42" bestFit="1" customWidth="1"/>
    <col min="22" max="23" width="8.28515625" style="42" customWidth="1"/>
    <col min="24" max="24" width="13.140625" style="42" bestFit="1" customWidth="1"/>
    <col min="25" max="26" width="8.28515625" style="42" customWidth="1"/>
    <col min="27" max="27" width="13.140625" style="42" bestFit="1" customWidth="1"/>
    <col min="28" max="29" width="8.28515625" style="42" customWidth="1"/>
    <col min="30" max="30" width="13.140625" style="42" bestFit="1" customWidth="1"/>
    <col min="31" max="32" width="8.28515625" style="42" customWidth="1"/>
    <col min="33" max="33" width="13.140625" style="42" bestFit="1" customWidth="1"/>
    <col min="34" max="35" width="8.28515625" style="42" customWidth="1"/>
    <col min="36" max="36" width="13.140625" style="42" bestFit="1" customWidth="1"/>
    <col min="37" max="38" width="8.28515625" style="42" customWidth="1"/>
    <col min="39" max="39" width="13.140625" style="42" bestFit="1" customWidth="1"/>
    <col min="40" max="41" width="8.28515625" style="42" customWidth="1"/>
    <col min="42" max="42" width="13.140625" style="42" bestFit="1" customWidth="1"/>
    <col min="43" max="44" width="8.28515625" style="42" customWidth="1"/>
    <col min="45" max="45" width="13.140625" style="42" bestFit="1" customWidth="1"/>
    <col min="46" max="47" width="8.28515625" style="42" customWidth="1"/>
    <col min="48" max="48" width="13.140625" style="42" bestFit="1" customWidth="1"/>
    <col min="49" max="50" width="8.28515625" style="42" customWidth="1"/>
    <col min="51" max="51" width="13.140625" style="42" bestFit="1" customWidth="1"/>
    <col min="52" max="53" width="8.28515625" style="42" customWidth="1"/>
    <col min="54" max="54" width="13.140625" style="42" bestFit="1" customWidth="1"/>
    <col min="55" max="56" width="8.28515625" style="42" customWidth="1"/>
    <col min="57" max="57" width="13.140625" style="42" bestFit="1" customWidth="1"/>
    <col min="58" max="59" width="8.28515625" style="42" customWidth="1"/>
    <col min="60" max="60" width="13.140625" style="42" bestFit="1" customWidth="1"/>
    <col min="61" max="62" width="8.28515625" style="42" customWidth="1"/>
    <col min="63" max="63" width="13.140625" style="42" bestFit="1" customWidth="1"/>
    <col min="64" max="76" width="15.7109375" style="42" customWidth="1"/>
    <col min="77" max="79" width="25.7109375" style="42" customWidth="1"/>
    <col min="80" max="16384" width="9.140625" style="42"/>
  </cols>
  <sheetData>
    <row r="1" spans="2:77" ht="30.75" customHeight="1" x14ac:dyDescent="0.25">
      <c r="B1" s="40" t="str">
        <f>"Data collection tool for "&amp;'Hidden sheet'!B2</f>
        <v>Data collection tool for Laparoscopic ventral mesh rectopexy for internal rectal prolapse</v>
      </c>
      <c r="C1" s="40"/>
      <c r="D1" s="40"/>
      <c r="E1" s="40"/>
      <c r="F1" s="41"/>
      <c r="G1" s="41"/>
      <c r="H1" s="41"/>
      <c r="I1" s="41"/>
      <c r="J1" s="41"/>
      <c r="K1" s="41"/>
      <c r="L1" s="41"/>
      <c r="M1" s="41"/>
      <c r="N1" s="41"/>
      <c r="O1" s="41"/>
      <c r="P1" s="41"/>
      <c r="Q1" s="41"/>
    </row>
    <row r="2" spans="2:77" ht="31.5" customHeight="1" x14ac:dyDescent="0.2">
      <c r="B2" s="43"/>
      <c r="C2" s="44" t="s">
        <v>0</v>
      </c>
      <c r="D2" s="45"/>
      <c r="E2" s="46"/>
      <c r="F2" s="83" t="s">
        <v>12</v>
      </c>
      <c r="G2" s="84"/>
      <c r="H2" s="84"/>
      <c r="I2" s="84"/>
      <c r="J2" s="84"/>
      <c r="K2" s="84"/>
      <c r="L2" s="84"/>
      <c r="M2" s="84"/>
      <c r="N2" s="84"/>
      <c r="O2" s="85"/>
      <c r="P2" s="100" t="s">
        <v>15</v>
      </c>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2"/>
      <c r="BN2" s="89" t="s">
        <v>14</v>
      </c>
      <c r="BO2" s="90"/>
      <c r="BP2" s="90"/>
      <c r="BQ2" s="90"/>
      <c r="BR2" s="90"/>
      <c r="BS2" s="90"/>
      <c r="BT2" s="90"/>
      <c r="BU2" s="90"/>
      <c r="BV2" s="90"/>
      <c r="BW2" s="90"/>
      <c r="BX2" s="90"/>
      <c r="BY2" s="91"/>
    </row>
    <row r="3" spans="2:77" ht="66.75" customHeight="1" x14ac:dyDescent="0.2">
      <c r="B3" s="106" t="s">
        <v>1</v>
      </c>
      <c r="C3" s="104" t="str">
        <f>Summary!B11</f>
        <v>A discussion has taken place about the safety and efficacy of the procedure</v>
      </c>
      <c r="D3" s="104" t="str">
        <f>Summary!B12</f>
        <v>The patient has received written information explaining the safety and efficacy of the procedure</v>
      </c>
      <c r="E3" s="104" t="str">
        <f>Summary!B13</f>
        <v>Written consent to treatment has been obtained</v>
      </c>
      <c r="F3" s="92" t="s">
        <v>2</v>
      </c>
      <c r="G3" s="103" t="s">
        <v>34</v>
      </c>
      <c r="H3" s="92" t="s">
        <v>36</v>
      </c>
      <c r="I3" s="92" t="s">
        <v>35</v>
      </c>
      <c r="J3" s="103" t="s">
        <v>37</v>
      </c>
      <c r="K3" s="92" t="s">
        <v>38</v>
      </c>
      <c r="L3" s="103" t="s">
        <v>51</v>
      </c>
      <c r="M3" s="103" t="s">
        <v>50</v>
      </c>
      <c r="N3" s="92" t="s">
        <v>52</v>
      </c>
      <c r="O3" s="103" t="s">
        <v>53</v>
      </c>
      <c r="P3" s="94" t="str">
        <f>Summary!B16</f>
        <v>Rectal prolapse classification grade at 12 months</v>
      </c>
      <c r="Q3" s="95"/>
      <c r="R3" s="96"/>
      <c r="S3" s="94" t="str">
        <f>Summary!B17</f>
        <v>Rectal prolapse classification grade at 24 months</v>
      </c>
      <c r="T3" s="95"/>
      <c r="U3" s="96"/>
      <c r="V3" s="94" t="str">
        <f>Summary!B18</f>
        <v>Rectal prolapse classification grade at 36 months</v>
      </c>
      <c r="W3" s="95"/>
      <c r="X3" s="96"/>
      <c r="Y3" s="94" t="str">
        <f>Summary!B19</f>
        <v>Incontinence quality of life score at 12 months</v>
      </c>
      <c r="Z3" s="95"/>
      <c r="AA3" s="96"/>
      <c r="AB3" s="94" t="str">
        <f>Summary!B20</f>
        <v>Incontinence quality of life score at 24 months</v>
      </c>
      <c r="AC3" s="95"/>
      <c r="AD3" s="96"/>
      <c r="AE3" s="94" t="str">
        <f>Summary!B21</f>
        <v>Incontinence quality of life score at 36 months</v>
      </c>
      <c r="AF3" s="95"/>
      <c r="AG3" s="96"/>
      <c r="AH3" s="97" t="str">
        <f>Summary!B22</f>
        <v>Constipation quality of life score at 12 months</v>
      </c>
      <c r="AI3" s="98"/>
      <c r="AJ3" s="99"/>
      <c r="AK3" s="97" t="str">
        <f>Summary!B23</f>
        <v>Constipation quality of life score at 24 months</v>
      </c>
      <c r="AL3" s="98"/>
      <c r="AM3" s="99"/>
      <c r="AN3" s="97" t="str">
        <f>Summary!B24</f>
        <v>Constipation quality of life score at 36 months</v>
      </c>
      <c r="AO3" s="98"/>
      <c r="AP3" s="99"/>
      <c r="AQ3" s="97" t="str">
        <f>Summary!B25</f>
        <v>Urogenital prolapse quality of life score at 12 months</v>
      </c>
      <c r="AR3" s="98"/>
      <c r="AS3" s="99"/>
      <c r="AT3" s="97" t="str">
        <f>Summary!B26</f>
        <v>Urogenital prolapse quality of life score at 12 months</v>
      </c>
      <c r="AU3" s="98"/>
      <c r="AV3" s="99"/>
      <c r="AW3" s="97" t="str">
        <f>Summary!B27</f>
        <v>Urogenital prolapse quality of life score at 12 months</v>
      </c>
      <c r="AX3" s="98"/>
      <c r="AY3" s="99"/>
      <c r="AZ3" s="97" t="str">
        <f>Summary!B28</f>
        <v>Quality of life score at 12 months</v>
      </c>
      <c r="BA3" s="98"/>
      <c r="BB3" s="99"/>
      <c r="BC3" s="97" t="str">
        <f>Summary!B29</f>
        <v>Quality of life score at 24 months</v>
      </c>
      <c r="BD3" s="98"/>
      <c r="BE3" s="99"/>
      <c r="BF3" s="97" t="str">
        <f>Summary!B30</f>
        <v>Quality of life score at 36 months</v>
      </c>
      <c r="BG3" s="98"/>
      <c r="BH3" s="99"/>
      <c r="BI3" s="97" t="str">
        <f>Summary!B31</f>
        <v>Other outcome measure of benefit</v>
      </c>
      <c r="BJ3" s="98"/>
      <c r="BK3" s="99"/>
      <c r="BL3" s="108" t="s">
        <v>17</v>
      </c>
      <c r="BM3" s="108" t="s">
        <v>13</v>
      </c>
      <c r="BN3" s="87" t="str">
        <f>Summary!B34</f>
        <v>Perioperative bleeding at 30 days</v>
      </c>
      <c r="BO3" s="87" t="str">
        <f>Summary!B35</f>
        <v>Perioperative infection at 30 days</v>
      </c>
      <c r="BP3" s="87" t="str">
        <f>Summary!B36</f>
        <v>Suture/mesh erosion at 12 months</v>
      </c>
      <c r="BQ3" s="87" t="str">
        <f>Summary!B37</f>
        <v>Suture/mesh erosion at 24 months</v>
      </c>
      <c r="BR3" s="87" t="str">
        <f>Summary!B38</f>
        <v>Suture/mesh erosion at 36 months</v>
      </c>
      <c r="BS3" s="87" t="str">
        <f>Summary!B39</f>
        <v>Reoccurrence at 12 months</v>
      </c>
      <c r="BT3" s="87" t="str">
        <f>Summary!B40</f>
        <v>Reoccurrence at 24 months</v>
      </c>
      <c r="BU3" s="87" t="str">
        <f>Summary!B41</f>
        <v>Reoccurrence at 36 months</v>
      </c>
      <c r="BV3" s="87" t="str">
        <f>Summary!B42</f>
        <v>Chronic pain at 6 months</v>
      </c>
      <c r="BW3" s="87" t="str">
        <f>Summary!B43</f>
        <v>Dyspareunia at 6 months</v>
      </c>
      <c r="BX3" s="87" t="str">
        <f>Summary!B44</f>
        <v>Other adverse outcome</v>
      </c>
      <c r="BY3" s="86" t="s">
        <v>26</v>
      </c>
    </row>
    <row r="4" spans="2:77" x14ac:dyDescent="0.2">
      <c r="B4" s="107"/>
      <c r="C4" s="105"/>
      <c r="D4" s="105"/>
      <c r="E4" s="105"/>
      <c r="F4" s="93"/>
      <c r="G4" s="103"/>
      <c r="H4" s="93"/>
      <c r="I4" s="93"/>
      <c r="J4" s="103"/>
      <c r="K4" s="93"/>
      <c r="L4" s="103"/>
      <c r="M4" s="103"/>
      <c r="N4" s="93"/>
      <c r="O4" s="103"/>
      <c r="P4" s="47" t="s">
        <v>25</v>
      </c>
      <c r="Q4" s="47" t="s">
        <v>22</v>
      </c>
      <c r="R4" s="47" t="s">
        <v>23</v>
      </c>
      <c r="S4" s="72" t="s">
        <v>25</v>
      </c>
      <c r="T4" s="72" t="s">
        <v>22</v>
      </c>
      <c r="U4" s="72" t="s">
        <v>23</v>
      </c>
      <c r="V4" s="72" t="s">
        <v>25</v>
      </c>
      <c r="W4" s="72" t="s">
        <v>22</v>
      </c>
      <c r="X4" s="72" t="s">
        <v>23</v>
      </c>
      <c r="Y4" s="47" t="s">
        <v>25</v>
      </c>
      <c r="Z4" s="47" t="s">
        <v>22</v>
      </c>
      <c r="AA4" s="47" t="s">
        <v>23</v>
      </c>
      <c r="AB4" s="72" t="s">
        <v>25</v>
      </c>
      <c r="AC4" s="72" t="s">
        <v>22</v>
      </c>
      <c r="AD4" s="72" t="s">
        <v>23</v>
      </c>
      <c r="AE4" s="72" t="s">
        <v>25</v>
      </c>
      <c r="AF4" s="72" t="s">
        <v>22</v>
      </c>
      <c r="AG4" s="72" t="s">
        <v>23</v>
      </c>
      <c r="AH4" s="48" t="s">
        <v>25</v>
      </c>
      <c r="AI4" s="48" t="s">
        <v>22</v>
      </c>
      <c r="AJ4" s="48" t="s">
        <v>23</v>
      </c>
      <c r="AK4" s="48" t="s">
        <v>25</v>
      </c>
      <c r="AL4" s="48" t="s">
        <v>22</v>
      </c>
      <c r="AM4" s="48" t="s">
        <v>23</v>
      </c>
      <c r="AN4" s="48" t="s">
        <v>25</v>
      </c>
      <c r="AO4" s="48" t="s">
        <v>22</v>
      </c>
      <c r="AP4" s="48" t="s">
        <v>23</v>
      </c>
      <c r="AQ4" s="48" t="s">
        <v>25</v>
      </c>
      <c r="AR4" s="48" t="s">
        <v>22</v>
      </c>
      <c r="AS4" s="48" t="s">
        <v>23</v>
      </c>
      <c r="AT4" s="48" t="s">
        <v>25</v>
      </c>
      <c r="AU4" s="48" t="s">
        <v>22</v>
      </c>
      <c r="AV4" s="48" t="s">
        <v>23</v>
      </c>
      <c r="AW4" s="48" t="s">
        <v>25</v>
      </c>
      <c r="AX4" s="48" t="s">
        <v>22</v>
      </c>
      <c r="AY4" s="48" t="s">
        <v>23</v>
      </c>
      <c r="AZ4" s="48" t="s">
        <v>25</v>
      </c>
      <c r="BA4" s="48" t="s">
        <v>22</v>
      </c>
      <c r="BB4" s="48" t="s">
        <v>23</v>
      </c>
      <c r="BC4" s="48" t="s">
        <v>25</v>
      </c>
      <c r="BD4" s="48" t="s">
        <v>22</v>
      </c>
      <c r="BE4" s="48" t="s">
        <v>23</v>
      </c>
      <c r="BF4" s="48" t="s">
        <v>25</v>
      </c>
      <c r="BG4" s="48" t="s">
        <v>22</v>
      </c>
      <c r="BH4" s="48" t="s">
        <v>23</v>
      </c>
      <c r="BI4" s="48" t="s">
        <v>25</v>
      </c>
      <c r="BJ4" s="48" t="s">
        <v>22</v>
      </c>
      <c r="BK4" s="48" t="s">
        <v>23</v>
      </c>
      <c r="BL4" s="109"/>
      <c r="BM4" s="109"/>
      <c r="BN4" s="88"/>
      <c r="BO4" s="88"/>
      <c r="BP4" s="88"/>
      <c r="BQ4" s="88"/>
      <c r="BR4" s="88"/>
      <c r="BS4" s="88"/>
      <c r="BT4" s="88"/>
      <c r="BU4" s="88"/>
      <c r="BV4" s="88"/>
      <c r="BW4" s="88"/>
      <c r="BX4" s="88"/>
      <c r="BY4" s="86"/>
    </row>
    <row r="5" spans="2:77" x14ac:dyDescent="0.2">
      <c r="B5" s="49">
        <v>1</v>
      </c>
      <c r="C5" s="50"/>
      <c r="D5" s="50"/>
      <c r="E5" s="50"/>
      <c r="F5" s="51"/>
      <c r="G5" s="52"/>
      <c r="H5" s="52"/>
      <c r="I5" s="52"/>
      <c r="J5" s="52"/>
      <c r="K5" s="51"/>
      <c r="L5" s="52"/>
      <c r="M5" s="52"/>
      <c r="N5" s="52"/>
      <c r="O5" s="51"/>
      <c r="P5" s="51"/>
      <c r="Q5" s="53"/>
      <c r="R5" s="54"/>
      <c r="S5" s="54"/>
      <c r="T5" s="54"/>
      <c r="U5" s="54"/>
      <c r="V5" s="54"/>
      <c r="W5" s="54"/>
      <c r="X5" s="54"/>
      <c r="Y5" s="65"/>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0"/>
      <c r="BN5" s="54"/>
      <c r="BO5" s="54"/>
      <c r="BP5" s="54"/>
      <c r="BQ5" s="54"/>
      <c r="BR5" s="54"/>
      <c r="BS5" s="54"/>
      <c r="BT5" s="54"/>
      <c r="BU5" s="54"/>
      <c r="BV5" s="54"/>
      <c r="BW5" s="54"/>
      <c r="BX5" s="54"/>
      <c r="BY5" s="55"/>
    </row>
    <row r="6" spans="2:77" x14ac:dyDescent="0.2">
      <c r="B6" s="49">
        <v>2</v>
      </c>
      <c r="C6" s="50"/>
      <c r="D6" s="50"/>
      <c r="E6" s="50"/>
      <c r="F6" s="51"/>
      <c r="G6" s="52"/>
      <c r="H6" s="52"/>
      <c r="I6" s="52"/>
      <c r="J6" s="52"/>
      <c r="K6" s="51"/>
      <c r="L6" s="52"/>
      <c r="M6" s="52"/>
      <c r="N6" s="52"/>
      <c r="O6" s="51"/>
      <c r="P6" s="51"/>
      <c r="Q6" s="53"/>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0"/>
      <c r="BN6" s="54"/>
      <c r="BO6" s="54"/>
      <c r="BP6" s="54"/>
      <c r="BQ6" s="54"/>
      <c r="BR6" s="54"/>
      <c r="BS6" s="54"/>
      <c r="BT6" s="54"/>
      <c r="BU6" s="54"/>
      <c r="BV6" s="54"/>
      <c r="BW6" s="54"/>
      <c r="BX6" s="54"/>
      <c r="BY6" s="55"/>
    </row>
    <row r="7" spans="2:77" x14ac:dyDescent="0.2">
      <c r="B7" s="49">
        <v>3</v>
      </c>
      <c r="C7" s="50"/>
      <c r="D7" s="50"/>
      <c r="E7" s="50"/>
      <c r="F7" s="51"/>
      <c r="G7" s="52"/>
      <c r="H7" s="52"/>
      <c r="I7" s="52"/>
      <c r="J7" s="52"/>
      <c r="K7" s="51"/>
      <c r="L7" s="52"/>
      <c r="M7" s="52"/>
      <c r="N7" s="52"/>
      <c r="O7" s="51"/>
      <c r="P7" s="51"/>
      <c r="Q7" s="53"/>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0"/>
      <c r="BN7" s="54"/>
      <c r="BO7" s="54"/>
      <c r="BP7" s="54"/>
      <c r="BQ7" s="54"/>
      <c r="BR7" s="54"/>
      <c r="BS7" s="54"/>
      <c r="BT7" s="54"/>
      <c r="BU7" s="54"/>
      <c r="BV7" s="54"/>
      <c r="BW7" s="54"/>
      <c r="BX7" s="54"/>
      <c r="BY7" s="55"/>
    </row>
    <row r="8" spans="2:77" x14ac:dyDescent="0.2">
      <c r="B8" s="49">
        <v>4</v>
      </c>
      <c r="C8" s="50"/>
      <c r="D8" s="50"/>
      <c r="E8" s="50"/>
      <c r="F8" s="51"/>
      <c r="G8" s="52"/>
      <c r="H8" s="52"/>
      <c r="I8" s="52"/>
      <c r="J8" s="52"/>
      <c r="K8" s="51"/>
      <c r="L8" s="52"/>
      <c r="M8" s="52"/>
      <c r="N8" s="52"/>
      <c r="O8" s="51"/>
      <c r="P8" s="51"/>
      <c r="Q8" s="53"/>
      <c r="R8" s="50"/>
      <c r="S8" s="54"/>
      <c r="T8" s="54"/>
      <c r="U8" s="54"/>
      <c r="V8" s="54"/>
      <c r="W8" s="54"/>
      <c r="X8" s="50"/>
      <c r="Y8" s="54"/>
      <c r="Z8" s="54"/>
      <c r="AA8" s="54"/>
      <c r="AB8" s="54"/>
      <c r="AC8" s="54"/>
      <c r="AD8" s="50"/>
      <c r="AE8" s="54"/>
      <c r="AF8" s="54"/>
      <c r="AG8" s="54"/>
      <c r="AH8" s="54"/>
      <c r="AI8" s="54"/>
      <c r="AJ8" s="50"/>
      <c r="AK8" s="54"/>
      <c r="AL8" s="54"/>
      <c r="AM8" s="54"/>
      <c r="AN8" s="54"/>
      <c r="AO8" s="54"/>
      <c r="AP8" s="50"/>
      <c r="AQ8" s="54"/>
      <c r="AR8" s="54"/>
      <c r="AS8" s="54"/>
      <c r="AT8" s="54"/>
      <c r="AU8" s="54"/>
      <c r="AV8" s="50"/>
      <c r="AW8" s="54"/>
      <c r="AX8" s="54"/>
      <c r="AY8" s="54"/>
      <c r="AZ8" s="54"/>
      <c r="BA8" s="54"/>
      <c r="BB8" s="50"/>
      <c r="BC8" s="54"/>
      <c r="BD8" s="54"/>
      <c r="BE8" s="54"/>
      <c r="BF8" s="54"/>
      <c r="BG8" s="54"/>
      <c r="BH8" s="50"/>
      <c r="BI8" s="54"/>
      <c r="BJ8" s="54"/>
      <c r="BK8" s="54"/>
      <c r="BL8" s="50"/>
      <c r="BM8" s="50"/>
      <c r="BN8" s="50"/>
      <c r="BO8" s="50"/>
      <c r="BP8" s="50"/>
      <c r="BQ8" s="50"/>
      <c r="BR8" s="50"/>
      <c r="BS8" s="50"/>
      <c r="BT8" s="50"/>
      <c r="BU8" s="50"/>
      <c r="BV8" s="50"/>
      <c r="BW8" s="50"/>
      <c r="BX8" s="50"/>
      <c r="BY8" s="55"/>
    </row>
    <row r="9" spans="2:77" x14ac:dyDescent="0.2">
      <c r="B9" s="49">
        <v>5</v>
      </c>
      <c r="C9" s="50"/>
      <c r="D9" s="50"/>
      <c r="E9" s="50"/>
      <c r="F9" s="51"/>
      <c r="G9" s="52"/>
      <c r="H9" s="52"/>
      <c r="I9" s="52"/>
      <c r="J9" s="52"/>
      <c r="K9" s="51"/>
      <c r="L9" s="52"/>
      <c r="M9" s="52"/>
      <c r="N9" s="52"/>
      <c r="O9" s="51"/>
      <c r="P9" s="51"/>
      <c r="Q9" s="53"/>
      <c r="R9" s="50"/>
      <c r="S9" s="54"/>
      <c r="T9" s="54"/>
      <c r="U9" s="54"/>
      <c r="V9" s="54"/>
      <c r="W9" s="54"/>
      <c r="X9" s="50"/>
      <c r="Y9" s="54"/>
      <c r="Z9" s="54"/>
      <c r="AA9" s="54"/>
      <c r="AB9" s="54"/>
      <c r="AC9" s="54"/>
      <c r="AD9" s="50"/>
      <c r="AE9" s="54"/>
      <c r="AF9" s="54"/>
      <c r="AG9" s="54"/>
      <c r="AH9" s="54"/>
      <c r="AI9" s="54"/>
      <c r="AJ9" s="50"/>
      <c r="AK9" s="54"/>
      <c r="AL9" s="54"/>
      <c r="AM9" s="54"/>
      <c r="AN9" s="54"/>
      <c r="AO9" s="54"/>
      <c r="AP9" s="50"/>
      <c r="AQ9" s="54"/>
      <c r="AR9" s="54"/>
      <c r="AS9" s="54"/>
      <c r="AT9" s="54"/>
      <c r="AU9" s="54"/>
      <c r="AV9" s="50"/>
      <c r="AW9" s="54"/>
      <c r="AX9" s="54"/>
      <c r="AY9" s="54"/>
      <c r="AZ9" s="54"/>
      <c r="BA9" s="54"/>
      <c r="BB9" s="50"/>
      <c r="BC9" s="54"/>
      <c r="BD9" s="54"/>
      <c r="BE9" s="54"/>
      <c r="BF9" s="54"/>
      <c r="BG9" s="54"/>
      <c r="BH9" s="50"/>
      <c r="BI9" s="54"/>
      <c r="BJ9" s="54"/>
      <c r="BK9" s="54"/>
      <c r="BL9" s="50"/>
      <c r="BM9" s="50"/>
      <c r="BN9" s="50"/>
      <c r="BO9" s="50"/>
      <c r="BP9" s="50"/>
      <c r="BQ9" s="50"/>
      <c r="BR9" s="50"/>
      <c r="BS9" s="50"/>
      <c r="BT9" s="50"/>
      <c r="BU9" s="50"/>
      <c r="BV9" s="50"/>
      <c r="BW9" s="50"/>
      <c r="BX9" s="50"/>
      <c r="BY9" s="55"/>
    </row>
    <row r="10" spans="2:77" x14ac:dyDescent="0.2">
      <c r="B10" s="49">
        <v>6</v>
      </c>
      <c r="C10" s="50"/>
      <c r="D10" s="50"/>
      <c r="E10" s="50"/>
      <c r="F10" s="51"/>
      <c r="G10" s="52"/>
      <c r="H10" s="52"/>
      <c r="I10" s="52"/>
      <c r="J10" s="52"/>
      <c r="K10" s="51"/>
      <c r="L10" s="52"/>
      <c r="M10" s="52"/>
      <c r="N10" s="52"/>
      <c r="O10" s="51"/>
      <c r="P10" s="51"/>
      <c r="Q10" s="53"/>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0"/>
      <c r="BM10" s="50"/>
      <c r="BN10" s="50"/>
      <c r="BO10" s="50"/>
      <c r="BP10" s="50"/>
      <c r="BQ10" s="50"/>
      <c r="BR10" s="50"/>
      <c r="BS10" s="50"/>
      <c r="BT10" s="50"/>
      <c r="BU10" s="50"/>
      <c r="BV10" s="50"/>
      <c r="BW10" s="50"/>
      <c r="BX10" s="50"/>
      <c r="BY10" s="55"/>
    </row>
    <row r="11" spans="2:77" x14ac:dyDescent="0.2">
      <c r="B11" s="49">
        <v>7</v>
      </c>
      <c r="C11" s="50"/>
      <c r="D11" s="50"/>
      <c r="E11" s="50"/>
      <c r="F11" s="51"/>
      <c r="G11" s="52"/>
      <c r="H11" s="52"/>
      <c r="I11" s="52"/>
      <c r="J11" s="52"/>
      <c r="K11" s="51"/>
      <c r="L11" s="52"/>
      <c r="M11" s="52"/>
      <c r="N11" s="52"/>
      <c r="O11" s="51"/>
      <c r="P11" s="51"/>
      <c r="Q11" s="53"/>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0"/>
      <c r="BM11" s="50"/>
      <c r="BN11" s="50"/>
      <c r="BO11" s="50"/>
      <c r="BP11" s="50"/>
      <c r="BQ11" s="50"/>
      <c r="BR11" s="50"/>
      <c r="BS11" s="50"/>
      <c r="BT11" s="50"/>
      <c r="BU11" s="50"/>
      <c r="BV11" s="50"/>
      <c r="BW11" s="50"/>
      <c r="BX11" s="50"/>
      <c r="BY11" s="55"/>
    </row>
    <row r="12" spans="2:77" x14ac:dyDescent="0.2">
      <c r="B12" s="49">
        <v>8</v>
      </c>
      <c r="C12" s="50"/>
      <c r="D12" s="50"/>
      <c r="E12" s="50"/>
      <c r="F12" s="51"/>
      <c r="G12" s="52"/>
      <c r="H12" s="52"/>
      <c r="I12" s="52"/>
      <c r="J12" s="52"/>
      <c r="K12" s="51"/>
      <c r="L12" s="52"/>
      <c r="M12" s="52"/>
      <c r="N12" s="52"/>
      <c r="O12" s="51"/>
      <c r="P12" s="51"/>
      <c r="Q12" s="53"/>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0"/>
      <c r="BM12" s="50"/>
      <c r="BN12" s="50"/>
      <c r="BO12" s="50"/>
      <c r="BP12" s="50"/>
      <c r="BQ12" s="50"/>
      <c r="BR12" s="50"/>
      <c r="BS12" s="50"/>
      <c r="BT12" s="50"/>
      <c r="BU12" s="50"/>
      <c r="BV12" s="50"/>
      <c r="BW12" s="50"/>
      <c r="BX12" s="50"/>
      <c r="BY12" s="55"/>
    </row>
    <row r="13" spans="2:77" x14ac:dyDescent="0.2">
      <c r="B13" s="49">
        <v>9</v>
      </c>
      <c r="C13" s="50"/>
      <c r="D13" s="50"/>
      <c r="E13" s="50"/>
      <c r="F13" s="51"/>
      <c r="G13" s="52"/>
      <c r="H13" s="52"/>
      <c r="I13" s="52"/>
      <c r="J13" s="52"/>
      <c r="K13" s="51"/>
      <c r="L13" s="52"/>
      <c r="M13" s="52"/>
      <c r="N13" s="52"/>
      <c r="O13" s="51"/>
      <c r="P13" s="51"/>
      <c r="Q13" s="53"/>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0"/>
      <c r="BM13" s="50"/>
      <c r="BN13" s="50"/>
      <c r="BO13" s="50"/>
      <c r="BP13" s="50"/>
      <c r="BQ13" s="50"/>
      <c r="BR13" s="50"/>
      <c r="BS13" s="50"/>
      <c r="BT13" s="50"/>
      <c r="BU13" s="50"/>
      <c r="BV13" s="50"/>
      <c r="BW13" s="50"/>
      <c r="BX13" s="50"/>
      <c r="BY13" s="55"/>
    </row>
    <row r="14" spans="2:77" x14ac:dyDescent="0.2">
      <c r="B14" s="49">
        <v>10</v>
      </c>
      <c r="C14" s="50"/>
      <c r="D14" s="50"/>
      <c r="E14" s="50"/>
      <c r="F14" s="51"/>
      <c r="G14" s="52"/>
      <c r="H14" s="52"/>
      <c r="I14" s="52"/>
      <c r="J14" s="52"/>
      <c r="K14" s="51"/>
      <c r="L14" s="52"/>
      <c r="M14" s="52"/>
      <c r="N14" s="52"/>
      <c r="O14" s="51"/>
      <c r="P14" s="51"/>
      <c r="Q14" s="53"/>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0"/>
      <c r="BM14" s="50"/>
      <c r="BN14" s="50"/>
      <c r="BO14" s="50"/>
      <c r="BP14" s="50"/>
      <c r="BQ14" s="50"/>
      <c r="BR14" s="50"/>
      <c r="BS14" s="50"/>
      <c r="BT14" s="50"/>
      <c r="BU14" s="50"/>
      <c r="BV14" s="50"/>
      <c r="BW14" s="50"/>
      <c r="BX14" s="50"/>
      <c r="BY14" s="55"/>
    </row>
    <row r="15" spans="2:77" x14ac:dyDescent="0.2">
      <c r="B15" s="49">
        <v>11</v>
      </c>
      <c r="C15" s="50"/>
      <c r="D15" s="50"/>
      <c r="E15" s="50"/>
      <c r="F15" s="51"/>
      <c r="G15" s="52"/>
      <c r="H15" s="52"/>
      <c r="I15" s="52"/>
      <c r="J15" s="52"/>
      <c r="K15" s="51"/>
      <c r="L15" s="52"/>
      <c r="M15" s="52"/>
      <c r="N15" s="52"/>
      <c r="O15" s="51"/>
      <c r="P15" s="51"/>
      <c r="Q15" s="53"/>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0"/>
      <c r="BM15" s="50"/>
      <c r="BN15" s="50"/>
      <c r="BO15" s="50"/>
      <c r="BP15" s="50"/>
      <c r="BQ15" s="50"/>
      <c r="BR15" s="50"/>
      <c r="BS15" s="50"/>
      <c r="BT15" s="50"/>
      <c r="BU15" s="50"/>
      <c r="BV15" s="50"/>
      <c r="BW15" s="50"/>
      <c r="BX15" s="50"/>
      <c r="BY15" s="55"/>
    </row>
    <row r="16" spans="2:77" x14ac:dyDescent="0.2">
      <c r="B16" s="49">
        <v>12</v>
      </c>
      <c r="C16" s="50"/>
      <c r="D16" s="50"/>
      <c r="E16" s="50"/>
      <c r="F16" s="51"/>
      <c r="G16" s="52"/>
      <c r="H16" s="52"/>
      <c r="I16" s="52"/>
      <c r="J16" s="52"/>
      <c r="K16" s="51"/>
      <c r="L16" s="52"/>
      <c r="M16" s="52"/>
      <c r="N16" s="52"/>
      <c r="O16" s="51"/>
      <c r="P16" s="51"/>
      <c r="Q16" s="53"/>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0"/>
      <c r="BM16" s="50"/>
      <c r="BN16" s="50"/>
      <c r="BO16" s="50"/>
      <c r="BP16" s="50"/>
      <c r="BQ16" s="50"/>
      <c r="BR16" s="50"/>
      <c r="BS16" s="50"/>
      <c r="BT16" s="50"/>
      <c r="BU16" s="50"/>
      <c r="BV16" s="50"/>
      <c r="BW16" s="50"/>
      <c r="BX16" s="50"/>
      <c r="BY16" s="55"/>
    </row>
    <row r="17" spans="2:77" x14ac:dyDescent="0.2">
      <c r="B17" s="49">
        <v>13</v>
      </c>
      <c r="C17" s="50"/>
      <c r="D17" s="50"/>
      <c r="E17" s="50"/>
      <c r="F17" s="51"/>
      <c r="G17" s="52"/>
      <c r="H17" s="52"/>
      <c r="I17" s="52"/>
      <c r="J17" s="52"/>
      <c r="K17" s="51"/>
      <c r="L17" s="52"/>
      <c r="M17" s="52"/>
      <c r="N17" s="52"/>
      <c r="O17" s="51"/>
      <c r="P17" s="51"/>
      <c r="Q17" s="53"/>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0"/>
      <c r="BM17" s="50"/>
      <c r="BN17" s="50"/>
      <c r="BO17" s="50"/>
      <c r="BP17" s="50"/>
      <c r="BQ17" s="50"/>
      <c r="BR17" s="50"/>
      <c r="BS17" s="50"/>
      <c r="BT17" s="50"/>
      <c r="BU17" s="50"/>
      <c r="BV17" s="50"/>
      <c r="BW17" s="50"/>
      <c r="BX17" s="50"/>
      <c r="BY17" s="55"/>
    </row>
    <row r="18" spans="2:77" x14ac:dyDescent="0.2">
      <c r="B18" s="49">
        <v>14</v>
      </c>
      <c r="C18" s="50"/>
      <c r="D18" s="50"/>
      <c r="E18" s="50"/>
      <c r="F18" s="51"/>
      <c r="G18" s="52"/>
      <c r="H18" s="52"/>
      <c r="I18" s="52"/>
      <c r="J18" s="52"/>
      <c r="K18" s="51"/>
      <c r="L18" s="52"/>
      <c r="M18" s="52"/>
      <c r="N18" s="52"/>
      <c r="O18" s="51"/>
      <c r="P18" s="51"/>
      <c r="Q18" s="53"/>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0"/>
      <c r="BM18" s="50"/>
      <c r="BN18" s="50"/>
      <c r="BO18" s="50"/>
      <c r="BP18" s="50"/>
      <c r="BQ18" s="50"/>
      <c r="BR18" s="50"/>
      <c r="BS18" s="50"/>
      <c r="BT18" s="50"/>
      <c r="BU18" s="50"/>
      <c r="BV18" s="50"/>
      <c r="BW18" s="50"/>
      <c r="BX18" s="50"/>
      <c r="BY18" s="55"/>
    </row>
    <row r="19" spans="2:77" x14ac:dyDescent="0.2">
      <c r="B19" s="49">
        <v>15</v>
      </c>
      <c r="C19" s="50"/>
      <c r="D19" s="50"/>
      <c r="E19" s="50"/>
      <c r="F19" s="51"/>
      <c r="G19" s="52"/>
      <c r="H19" s="52"/>
      <c r="I19" s="52"/>
      <c r="J19" s="52"/>
      <c r="K19" s="51"/>
      <c r="L19" s="52"/>
      <c r="M19" s="52"/>
      <c r="N19" s="52"/>
      <c r="O19" s="51"/>
      <c r="P19" s="51"/>
      <c r="Q19" s="53"/>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0"/>
      <c r="BM19" s="50"/>
      <c r="BN19" s="50"/>
      <c r="BO19" s="50"/>
      <c r="BP19" s="50"/>
      <c r="BQ19" s="50"/>
      <c r="BR19" s="50"/>
      <c r="BS19" s="50"/>
      <c r="BT19" s="50"/>
      <c r="BU19" s="50"/>
      <c r="BV19" s="50"/>
      <c r="BW19" s="50"/>
      <c r="BX19" s="50"/>
      <c r="BY19" s="55"/>
    </row>
    <row r="20" spans="2:77" x14ac:dyDescent="0.2">
      <c r="B20" s="49">
        <v>16</v>
      </c>
      <c r="C20" s="50"/>
      <c r="D20" s="50"/>
      <c r="E20" s="50"/>
      <c r="F20" s="51"/>
      <c r="G20" s="52"/>
      <c r="H20" s="52"/>
      <c r="I20" s="52"/>
      <c r="J20" s="52"/>
      <c r="K20" s="51"/>
      <c r="L20" s="52"/>
      <c r="M20" s="52"/>
      <c r="N20" s="52"/>
      <c r="O20" s="51"/>
      <c r="P20" s="51"/>
      <c r="Q20" s="53"/>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0"/>
      <c r="BM20" s="50"/>
      <c r="BN20" s="50"/>
      <c r="BO20" s="50"/>
      <c r="BP20" s="50"/>
      <c r="BQ20" s="50"/>
      <c r="BR20" s="50"/>
      <c r="BS20" s="50"/>
      <c r="BT20" s="50"/>
      <c r="BU20" s="50"/>
      <c r="BV20" s="50"/>
      <c r="BW20" s="50"/>
      <c r="BX20" s="50"/>
      <c r="BY20" s="55"/>
    </row>
    <row r="21" spans="2:77" x14ac:dyDescent="0.2">
      <c r="B21" s="49">
        <v>17</v>
      </c>
      <c r="C21" s="50"/>
      <c r="D21" s="50"/>
      <c r="E21" s="50"/>
      <c r="F21" s="51"/>
      <c r="G21" s="52"/>
      <c r="H21" s="52"/>
      <c r="I21" s="52"/>
      <c r="J21" s="52"/>
      <c r="K21" s="51"/>
      <c r="L21" s="52"/>
      <c r="M21" s="52"/>
      <c r="N21" s="52"/>
      <c r="O21" s="51"/>
      <c r="P21" s="51"/>
      <c r="Q21" s="53"/>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0"/>
      <c r="BM21" s="50"/>
      <c r="BN21" s="50"/>
      <c r="BO21" s="50"/>
      <c r="BP21" s="50"/>
      <c r="BQ21" s="50"/>
      <c r="BR21" s="50"/>
      <c r="BS21" s="50"/>
      <c r="BT21" s="50"/>
      <c r="BU21" s="50"/>
      <c r="BV21" s="50"/>
      <c r="BW21" s="50"/>
      <c r="BX21" s="50"/>
      <c r="BY21" s="55"/>
    </row>
    <row r="22" spans="2:77" x14ac:dyDescent="0.2">
      <c r="B22" s="49">
        <v>18</v>
      </c>
      <c r="C22" s="50"/>
      <c r="D22" s="50"/>
      <c r="E22" s="50"/>
      <c r="F22" s="51"/>
      <c r="G22" s="52"/>
      <c r="H22" s="52"/>
      <c r="I22" s="52"/>
      <c r="J22" s="52"/>
      <c r="K22" s="51"/>
      <c r="L22" s="52"/>
      <c r="M22" s="52"/>
      <c r="N22" s="52"/>
      <c r="O22" s="51"/>
      <c r="P22" s="51"/>
      <c r="Q22" s="53"/>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0"/>
      <c r="BM22" s="50"/>
      <c r="BN22" s="50"/>
      <c r="BO22" s="50"/>
      <c r="BP22" s="50"/>
      <c r="BQ22" s="50"/>
      <c r="BR22" s="50"/>
      <c r="BS22" s="50"/>
      <c r="BT22" s="50"/>
      <c r="BU22" s="50"/>
      <c r="BV22" s="50"/>
      <c r="BW22" s="50"/>
      <c r="BX22" s="50"/>
      <c r="BY22" s="55"/>
    </row>
    <row r="23" spans="2:77" x14ac:dyDescent="0.2">
      <c r="B23" s="49">
        <v>19</v>
      </c>
      <c r="C23" s="50"/>
      <c r="D23" s="50"/>
      <c r="E23" s="50"/>
      <c r="F23" s="51"/>
      <c r="G23" s="52"/>
      <c r="H23" s="52"/>
      <c r="I23" s="52"/>
      <c r="J23" s="52"/>
      <c r="K23" s="51"/>
      <c r="L23" s="52"/>
      <c r="M23" s="52"/>
      <c r="N23" s="52"/>
      <c r="O23" s="51"/>
      <c r="P23" s="51"/>
      <c r="Q23" s="53"/>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0"/>
      <c r="BM23" s="50"/>
      <c r="BN23" s="50"/>
      <c r="BO23" s="50"/>
      <c r="BP23" s="50"/>
      <c r="BQ23" s="50"/>
      <c r="BR23" s="50"/>
      <c r="BS23" s="50"/>
      <c r="BT23" s="50"/>
      <c r="BU23" s="50"/>
      <c r="BV23" s="50"/>
      <c r="BW23" s="50"/>
      <c r="BX23" s="50"/>
      <c r="BY23" s="55"/>
    </row>
    <row r="24" spans="2:77" x14ac:dyDescent="0.2">
      <c r="B24" s="49">
        <v>20</v>
      </c>
      <c r="C24" s="50"/>
      <c r="D24" s="50"/>
      <c r="E24" s="50"/>
      <c r="F24" s="51"/>
      <c r="G24" s="52"/>
      <c r="H24" s="52"/>
      <c r="I24" s="52"/>
      <c r="J24" s="52"/>
      <c r="K24" s="51"/>
      <c r="L24" s="52"/>
      <c r="M24" s="52"/>
      <c r="N24" s="52"/>
      <c r="O24" s="51"/>
      <c r="P24" s="51"/>
      <c r="Q24" s="53"/>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0"/>
      <c r="BM24" s="50"/>
      <c r="BN24" s="50"/>
      <c r="BO24" s="50"/>
      <c r="BP24" s="50"/>
      <c r="BQ24" s="50"/>
      <c r="BR24" s="50"/>
      <c r="BS24" s="50"/>
      <c r="BT24" s="50"/>
      <c r="BU24" s="50"/>
      <c r="BV24" s="50"/>
      <c r="BW24" s="50"/>
      <c r="BX24" s="50"/>
      <c r="BY24" s="55"/>
    </row>
    <row r="25" spans="2:77" x14ac:dyDescent="0.2">
      <c r="B25" s="49">
        <v>21</v>
      </c>
      <c r="C25" s="50"/>
      <c r="D25" s="50"/>
      <c r="E25" s="50"/>
      <c r="F25" s="51"/>
      <c r="G25" s="52"/>
      <c r="H25" s="52"/>
      <c r="I25" s="52"/>
      <c r="J25" s="52"/>
      <c r="K25" s="51"/>
      <c r="L25" s="52"/>
      <c r="M25" s="52"/>
      <c r="N25" s="52"/>
      <c r="O25" s="51"/>
      <c r="P25" s="51"/>
      <c r="Q25" s="53"/>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0"/>
      <c r="BM25" s="50"/>
      <c r="BN25" s="50"/>
      <c r="BO25" s="50"/>
      <c r="BP25" s="50"/>
      <c r="BQ25" s="50"/>
      <c r="BR25" s="50"/>
      <c r="BS25" s="50"/>
      <c r="BT25" s="50"/>
      <c r="BU25" s="50"/>
      <c r="BV25" s="50"/>
      <c r="BW25" s="50"/>
      <c r="BX25" s="50"/>
      <c r="BY25" s="55"/>
    </row>
    <row r="26" spans="2:77" x14ac:dyDescent="0.2">
      <c r="B26" s="49">
        <v>22</v>
      </c>
      <c r="C26" s="50"/>
      <c r="D26" s="50"/>
      <c r="E26" s="50"/>
      <c r="F26" s="51"/>
      <c r="G26" s="52"/>
      <c r="H26" s="52"/>
      <c r="I26" s="52"/>
      <c r="J26" s="52"/>
      <c r="K26" s="51"/>
      <c r="L26" s="52"/>
      <c r="M26" s="52"/>
      <c r="N26" s="52"/>
      <c r="O26" s="51"/>
      <c r="P26" s="51"/>
      <c r="Q26" s="53"/>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0"/>
      <c r="BM26" s="50"/>
      <c r="BN26" s="50"/>
      <c r="BO26" s="50"/>
      <c r="BP26" s="50"/>
      <c r="BQ26" s="50"/>
      <c r="BR26" s="50"/>
      <c r="BS26" s="50"/>
      <c r="BT26" s="50"/>
      <c r="BU26" s="50"/>
      <c r="BV26" s="50"/>
      <c r="BW26" s="50"/>
      <c r="BX26" s="50"/>
      <c r="BY26" s="55"/>
    </row>
    <row r="27" spans="2:77" x14ac:dyDescent="0.2">
      <c r="B27" s="49">
        <v>23</v>
      </c>
      <c r="C27" s="50"/>
      <c r="D27" s="50"/>
      <c r="E27" s="50"/>
      <c r="F27" s="51"/>
      <c r="G27" s="52"/>
      <c r="H27" s="52"/>
      <c r="I27" s="52"/>
      <c r="J27" s="52"/>
      <c r="K27" s="51"/>
      <c r="L27" s="52"/>
      <c r="M27" s="52"/>
      <c r="N27" s="52"/>
      <c r="O27" s="51"/>
      <c r="P27" s="51"/>
      <c r="Q27" s="53"/>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0"/>
      <c r="BM27" s="50"/>
      <c r="BN27" s="50"/>
      <c r="BO27" s="50"/>
      <c r="BP27" s="50"/>
      <c r="BQ27" s="50"/>
      <c r="BR27" s="50"/>
      <c r="BS27" s="50"/>
      <c r="BT27" s="50"/>
      <c r="BU27" s="50"/>
      <c r="BV27" s="50"/>
      <c r="BW27" s="50"/>
      <c r="BX27" s="50"/>
      <c r="BY27" s="55"/>
    </row>
    <row r="28" spans="2:77" x14ac:dyDescent="0.2">
      <c r="B28" s="49">
        <v>24</v>
      </c>
      <c r="C28" s="50"/>
      <c r="D28" s="50"/>
      <c r="E28" s="50"/>
      <c r="F28" s="51"/>
      <c r="G28" s="52"/>
      <c r="H28" s="52"/>
      <c r="I28" s="52"/>
      <c r="J28" s="52"/>
      <c r="K28" s="51"/>
      <c r="L28" s="52"/>
      <c r="M28" s="52"/>
      <c r="N28" s="52"/>
      <c r="O28" s="51"/>
      <c r="P28" s="51"/>
      <c r="Q28" s="53"/>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0"/>
      <c r="BM28" s="50"/>
      <c r="BN28" s="50"/>
      <c r="BO28" s="50"/>
      <c r="BP28" s="50"/>
      <c r="BQ28" s="50"/>
      <c r="BR28" s="50"/>
      <c r="BS28" s="50"/>
      <c r="BT28" s="50"/>
      <c r="BU28" s="50"/>
      <c r="BV28" s="50"/>
      <c r="BW28" s="50"/>
      <c r="BX28" s="50"/>
      <c r="BY28" s="55"/>
    </row>
    <row r="29" spans="2:77" x14ac:dyDescent="0.2">
      <c r="B29" s="49">
        <v>25</v>
      </c>
      <c r="C29" s="50"/>
      <c r="D29" s="50"/>
      <c r="E29" s="50"/>
      <c r="F29" s="51"/>
      <c r="G29" s="52"/>
      <c r="H29" s="52"/>
      <c r="I29" s="52"/>
      <c r="J29" s="52"/>
      <c r="K29" s="51"/>
      <c r="L29" s="52"/>
      <c r="M29" s="52"/>
      <c r="N29" s="52"/>
      <c r="O29" s="51"/>
      <c r="P29" s="51"/>
      <c r="Q29" s="53"/>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0"/>
      <c r="BM29" s="50"/>
      <c r="BN29" s="50"/>
      <c r="BO29" s="50"/>
      <c r="BP29" s="50"/>
      <c r="BQ29" s="50"/>
      <c r="BR29" s="50"/>
      <c r="BS29" s="50"/>
      <c r="BT29" s="50"/>
      <c r="BU29" s="50"/>
      <c r="BV29" s="50"/>
      <c r="BW29" s="50"/>
      <c r="BX29" s="50"/>
      <c r="BY29" s="55"/>
    </row>
    <row r="30" spans="2:77" x14ac:dyDescent="0.2">
      <c r="B30" s="49">
        <v>26</v>
      </c>
      <c r="C30" s="50"/>
      <c r="D30" s="50"/>
      <c r="E30" s="50"/>
      <c r="F30" s="51"/>
      <c r="G30" s="52"/>
      <c r="H30" s="52"/>
      <c r="I30" s="52"/>
      <c r="J30" s="52"/>
      <c r="K30" s="51"/>
      <c r="L30" s="52"/>
      <c r="M30" s="52"/>
      <c r="N30" s="52"/>
      <c r="O30" s="51"/>
      <c r="P30" s="51"/>
      <c r="Q30" s="53"/>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0"/>
      <c r="BM30" s="50"/>
      <c r="BN30" s="50"/>
      <c r="BO30" s="50"/>
      <c r="BP30" s="50"/>
      <c r="BQ30" s="50"/>
      <c r="BR30" s="50"/>
      <c r="BS30" s="50"/>
      <c r="BT30" s="50"/>
      <c r="BU30" s="50"/>
      <c r="BV30" s="50"/>
      <c r="BW30" s="50"/>
      <c r="BX30" s="50"/>
      <c r="BY30" s="55"/>
    </row>
    <row r="31" spans="2:77" x14ac:dyDescent="0.2">
      <c r="B31" s="49">
        <v>27</v>
      </c>
      <c r="C31" s="50"/>
      <c r="D31" s="50"/>
      <c r="E31" s="50"/>
      <c r="F31" s="51"/>
      <c r="G31" s="52"/>
      <c r="H31" s="52"/>
      <c r="I31" s="52"/>
      <c r="J31" s="52"/>
      <c r="K31" s="51"/>
      <c r="L31" s="52"/>
      <c r="M31" s="52"/>
      <c r="N31" s="52"/>
      <c r="O31" s="51"/>
      <c r="P31" s="51"/>
      <c r="Q31" s="53"/>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0"/>
      <c r="BM31" s="50"/>
      <c r="BN31" s="50"/>
      <c r="BO31" s="50"/>
      <c r="BP31" s="50"/>
      <c r="BQ31" s="50"/>
      <c r="BR31" s="50"/>
      <c r="BS31" s="50"/>
      <c r="BT31" s="50"/>
      <c r="BU31" s="50"/>
      <c r="BV31" s="50"/>
      <c r="BW31" s="50"/>
      <c r="BX31" s="50"/>
      <c r="BY31" s="55"/>
    </row>
    <row r="32" spans="2:77" x14ac:dyDescent="0.2">
      <c r="B32" s="49">
        <v>28</v>
      </c>
      <c r="C32" s="50"/>
      <c r="D32" s="50"/>
      <c r="E32" s="50"/>
      <c r="F32" s="51"/>
      <c r="G32" s="52"/>
      <c r="H32" s="52"/>
      <c r="I32" s="52"/>
      <c r="J32" s="52"/>
      <c r="K32" s="51"/>
      <c r="L32" s="52"/>
      <c r="M32" s="52"/>
      <c r="N32" s="52"/>
      <c r="O32" s="51"/>
      <c r="P32" s="51"/>
      <c r="Q32" s="53"/>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0"/>
      <c r="BM32" s="50"/>
      <c r="BN32" s="50"/>
      <c r="BO32" s="50"/>
      <c r="BP32" s="50"/>
      <c r="BQ32" s="50"/>
      <c r="BR32" s="50"/>
      <c r="BS32" s="50"/>
      <c r="BT32" s="50"/>
      <c r="BU32" s="50"/>
      <c r="BV32" s="50"/>
      <c r="BW32" s="50"/>
      <c r="BX32" s="50"/>
      <c r="BY32" s="55"/>
    </row>
    <row r="33" spans="2:77" x14ac:dyDescent="0.2">
      <c r="B33" s="49">
        <v>29</v>
      </c>
      <c r="C33" s="50"/>
      <c r="D33" s="50"/>
      <c r="E33" s="50"/>
      <c r="F33" s="51"/>
      <c r="G33" s="52"/>
      <c r="H33" s="52"/>
      <c r="I33" s="52"/>
      <c r="J33" s="52"/>
      <c r="K33" s="51"/>
      <c r="L33" s="52"/>
      <c r="M33" s="52"/>
      <c r="N33" s="52"/>
      <c r="O33" s="51"/>
      <c r="P33" s="51"/>
      <c r="Q33" s="53"/>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0"/>
      <c r="BM33" s="50"/>
      <c r="BN33" s="50"/>
      <c r="BO33" s="50"/>
      <c r="BP33" s="50"/>
      <c r="BQ33" s="50"/>
      <c r="BR33" s="50"/>
      <c r="BS33" s="50"/>
      <c r="BT33" s="50"/>
      <c r="BU33" s="50"/>
      <c r="BV33" s="50"/>
      <c r="BW33" s="50"/>
      <c r="BX33" s="50"/>
      <c r="BY33" s="55"/>
    </row>
    <row r="34" spans="2:77" x14ac:dyDescent="0.2">
      <c r="B34" s="49">
        <v>30</v>
      </c>
      <c r="C34" s="50"/>
      <c r="D34" s="50"/>
      <c r="E34" s="50"/>
      <c r="F34" s="51"/>
      <c r="G34" s="52"/>
      <c r="H34" s="52"/>
      <c r="I34" s="52"/>
      <c r="J34" s="52"/>
      <c r="K34" s="51"/>
      <c r="L34" s="52"/>
      <c r="M34" s="52"/>
      <c r="N34" s="52"/>
      <c r="O34" s="51"/>
      <c r="P34" s="51"/>
      <c r="Q34" s="53"/>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0"/>
      <c r="BM34" s="50"/>
      <c r="BN34" s="50"/>
      <c r="BO34" s="50"/>
      <c r="BP34" s="50"/>
      <c r="BQ34" s="50"/>
      <c r="BR34" s="50"/>
      <c r="BS34" s="50"/>
      <c r="BT34" s="50"/>
      <c r="BU34" s="50"/>
      <c r="BV34" s="50"/>
      <c r="BW34" s="50"/>
      <c r="BX34" s="50"/>
      <c r="BY34" s="55"/>
    </row>
    <row r="35" spans="2:77" x14ac:dyDescent="0.2">
      <c r="B35" s="49">
        <v>31</v>
      </c>
      <c r="C35" s="50"/>
      <c r="D35" s="50"/>
      <c r="E35" s="50"/>
      <c r="F35" s="51"/>
      <c r="G35" s="52"/>
      <c r="H35" s="52"/>
      <c r="I35" s="52"/>
      <c r="J35" s="52"/>
      <c r="K35" s="51"/>
      <c r="L35" s="52"/>
      <c r="M35" s="52"/>
      <c r="N35" s="52"/>
      <c r="O35" s="51"/>
      <c r="P35" s="51"/>
      <c r="Q35" s="53"/>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0"/>
      <c r="BM35" s="50"/>
      <c r="BN35" s="50"/>
      <c r="BO35" s="50"/>
      <c r="BP35" s="50"/>
      <c r="BQ35" s="50"/>
      <c r="BR35" s="50"/>
      <c r="BS35" s="50"/>
      <c r="BT35" s="50"/>
      <c r="BU35" s="50"/>
      <c r="BV35" s="50"/>
      <c r="BW35" s="50"/>
      <c r="BX35" s="50"/>
      <c r="BY35" s="55"/>
    </row>
    <row r="36" spans="2:77" x14ac:dyDescent="0.2">
      <c r="B36" s="49">
        <v>32</v>
      </c>
      <c r="C36" s="50"/>
      <c r="D36" s="50"/>
      <c r="E36" s="50"/>
      <c r="F36" s="51"/>
      <c r="G36" s="52"/>
      <c r="H36" s="52"/>
      <c r="I36" s="52"/>
      <c r="J36" s="52"/>
      <c r="K36" s="51"/>
      <c r="L36" s="52"/>
      <c r="M36" s="52"/>
      <c r="N36" s="52"/>
      <c r="O36" s="51"/>
      <c r="P36" s="51"/>
      <c r="Q36" s="53"/>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0"/>
      <c r="BM36" s="50"/>
      <c r="BN36" s="50"/>
      <c r="BO36" s="50"/>
      <c r="BP36" s="50"/>
      <c r="BQ36" s="50"/>
      <c r="BR36" s="50"/>
      <c r="BS36" s="50"/>
      <c r="BT36" s="50"/>
      <c r="BU36" s="50"/>
      <c r="BV36" s="50"/>
      <c r="BW36" s="50"/>
      <c r="BX36" s="50"/>
      <c r="BY36" s="55"/>
    </row>
    <row r="37" spans="2:77" x14ac:dyDescent="0.2">
      <c r="B37" s="49">
        <v>33</v>
      </c>
      <c r="C37" s="50"/>
      <c r="D37" s="50"/>
      <c r="E37" s="50"/>
      <c r="F37" s="51"/>
      <c r="G37" s="52"/>
      <c r="H37" s="52"/>
      <c r="I37" s="52"/>
      <c r="J37" s="52"/>
      <c r="K37" s="51"/>
      <c r="L37" s="52"/>
      <c r="M37" s="52"/>
      <c r="N37" s="52"/>
      <c r="O37" s="51"/>
      <c r="P37" s="51"/>
      <c r="Q37" s="53"/>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0"/>
      <c r="BM37" s="50"/>
      <c r="BN37" s="50"/>
      <c r="BO37" s="50"/>
      <c r="BP37" s="50"/>
      <c r="BQ37" s="50"/>
      <c r="BR37" s="50"/>
      <c r="BS37" s="50"/>
      <c r="BT37" s="50"/>
      <c r="BU37" s="50"/>
      <c r="BV37" s="50"/>
      <c r="BW37" s="50"/>
      <c r="BX37" s="50"/>
      <c r="BY37" s="55"/>
    </row>
    <row r="38" spans="2:77" x14ac:dyDescent="0.2">
      <c r="B38" s="49">
        <v>34</v>
      </c>
      <c r="C38" s="50"/>
      <c r="D38" s="50"/>
      <c r="E38" s="50"/>
      <c r="F38" s="51"/>
      <c r="G38" s="52"/>
      <c r="H38" s="52"/>
      <c r="I38" s="52"/>
      <c r="J38" s="52"/>
      <c r="K38" s="51"/>
      <c r="L38" s="52"/>
      <c r="M38" s="52"/>
      <c r="N38" s="52"/>
      <c r="O38" s="51"/>
      <c r="P38" s="51"/>
      <c r="Q38" s="53"/>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0"/>
      <c r="BM38" s="50"/>
      <c r="BN38" s="50"/>
      <c r="BO38" s="50"/>
      <c r="BP38" s="50"/>
      <c r="BQ38" s="50"/>
      <c r="BR38" s="50"/>
      <c r="BS38" s="50"/>
      <c r="BT38" s="50"/>
      <c r="BU38" s="50"/>
      <c r="BV38" s="50"/>
      <c r="BW38" s="50"/>
      <c r="BX38" s="50"/>
      <c r="BY38" s="55"/>
    </row>
    <row r="39" spans="2:77" x14ac:dyDescent="0.2">
      <c r="B39" s="49">
        <v>35</v>
      </c>
      <c r="C39" s="50"/>
      <c r="D39" s="50"/>
      <c r="E39" s="50"/>
      <c r="F39" s="51"/>
      <c r="G39" s="52"/>
      <c r="H39" s="52"/>
      <c r="I39" s="52"/>
      <c r="J39" s="52"/>
      <c r="K39" s="51"/>
      <c r="L39" s="52"/>
      <c r="M39" s="52"/>
      <c r="N39" s="52"/>
      <c r="O39" s="51"/>
      <c r="P39" s="51"/>
      <c r="Q39" s="53"/>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0"/>
      <c r="BM39" s="50"/>
      <c r="BN39" s="50"/>
      <c r="BO39" s="50"/>
      <c r="BP39" s="50"/>
      <c r="BQ39" s="50"/>
      <c r="BR39" s="50"/>
      <c r="BS39" s="50"/>
      <c r="BT39" s="50"/>
      <c r="BU39" s="50"/>
      <c r="BV39" s="50"/>
      <c r="BW39" s="50"/>
      <c r="BX39" s="50"/>
      <c r="BY39" s="55"/>
    </row>
    <row r="40" spans="2:77" x14ac:dyDescent="0.2">
      <c r="B40" s="49">
        <v>36</v>
      </c>
      <c r="C40" s="50"/>
      <c r="D40" s="50"/>
      <c r="E40" s="50"/>
      <c r="F40" s="51"/>
      <c r="G40" s="52"/>
      <c r="H40" s="52"/>
      <c r="I40" s="52"/>
      <c r="J40" s="52"/>
      <c r="K40" s="51"/>
      <c r="L40" s="52"/>
      <c r="M40" s="52"/>
      <c r="N40" s="52"/>
      <c r="O40" s="51"/>
      <c r="P40" s="51"/>
      <c r="Q40" s="53"/>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0"/>
      <c r="BM40" s="50"/>
      <c r="BN40" s="50"/>
      <c r="BO40" s="50"/>
      <c r="BP40" s="50"/>
      <c r="BQ40" s="50"/>
      <c r="BR40" s="50"/>
      <c r="BS40" s="50"/>
      <c r="BT40" s="50"/>
      <c r="BU40" s="50"/>
      <c r="BV40" s="50"/>
      <c r="BW40" s="50"/>
      <c r="BX40" s="50"/>
      <c r="BY40" s="55"/>
    </row>
    <row r="41" spans="2:77" x14ac:dyDescent="0.2">
      <c r="B41" s="49">
        <v>37</v>
      </c>
      <c r="C41" s="50"/>
      <c r="D41" s="50"/>
      <c r="E41" s="50"/>
      <c r="F41" s="51"/>
      <c r="G41" s="52"/>
      <c r="H41" s="52"/>
      <c r="I41" s="52"/>
      <c r="J41" s="52"/>
      <c r="K41" s="51"/>
      <c r="L41" s="52"/>
      <c r="M41" s="52"/>
      <c r="N41" s="52"/>
      <c r="O41" s="51"/>
      <c r="P41" s="51"/>
      <c r="Q41" s="53"/>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0"/>
      <c r="BM41" s="50"/>
      <c r="BN41" s="50"/>
      <c r="BO41" s="50"/>
      <c r="BP41" s="50"/>
      <c r="BQ41" s="50"/>
      <c r="BR41" s="50"/>
      <c r="BS41" s="50"/>
      <c r="BT41" s="50"/>
      <c r="BU41" s="50"/>
      <c r="BV41" s="50"/>
      <c r="BW41" s="50"/>
      <c r="BX41" s="50"/>
      <c r="BY41" s="55"/>
    </row>
    <row r="42" spans="2:77" x14ac:dyDescent="0.2">
      <c r="B42" s="49">
        <v>38</v>
      </c>
      <c r="C42" s="50"/>
      <c r="D42" s="50"/>
      <c r="E42" s="50"/>
      <c r="F42" s="51"/>
      <c r="G42" s="52"/>
      <c r="H42" s="52"/>
      <c r="I42" s="52"/>
      <c r="J42" s="52"/>
      <c r="K42" s="51"/>
      <c r="L42" s="52"/>
      <c r="M42" s="52"/>
      <c r="N42" s="52"/>
      <c r="O42" s="51"/>
      <c r="P42" s="51"/>
      <c r="Q42" s="53"/>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0"/>
      <c r="BM42" s="50"/>
      <c r="BN42" s="50"/>
      <c r="BO42" s="50"/>
      <c r="BP42" s="50"/>
      <c r="BQ42" s="50"/>
      <c r="BR42" s="50"/>
      <c r="BS42" s="50"/>
      <c r="BT42" s="50"/>
      <c r="BU42" s="50"/>
      <c r="BV42" s="50"/>
      <c r="BW42" s="50"/>
      <c r="BX42" s="50"/>
      <c r="BY42" s="55"/>
    </row>
    <row r="43" spans="2:77" x14ac:dyDescent="0.2">
      <c r="B43" s="49">
        <v>39</v>
      </c>
      <c r="C43" s="50"/>
      <c r="D43" s="50"/>
      <c r="E43" s="50"/>
      <c r="F43" s="51"/>
      <c r="G43" s="52"/>
      <c r="H43" s="52"/>
      <c r="I43" s="52"/>
      <c r="J43" s="52"/>
      <c r="K43" s="51"/>
      <c r="L43" s="52"/>
      <c r="M43" s="52"/>
      <c r="N43" s="52"/>
      <c r="O43" s="51"/>
      <c r="P43" s="51"/>
      <c r="Q43" s="53"/>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0"/>
      <c r="BM43" s="50"/>
      <c r="BN43" s="50"/>
      <c r="BO43" s="50"/>
      <c r="BP43" s="50"/>
      <c r="BQ43" s="50"/>
      <c r="BR43" s="50"/>
      <c r="BS43" s="50"/>
      <c r="BT43" s="50"/>
      <c r="BU43" s="50"/>
      <c r="BV43" s="50"/>
      <c r="BW43" s="50"/>
      <c r="BX43" s="50"/>
      <c r="BY43" s="55"/>
    </row>
    <row r="44" spans="2:77" x14ac:dyDescent="0.2">
      <c r="B44" s="49">
        <v>40</v>
      </c>
      <c r="C44" s="50"/>
      <c r="D44" s="50"/>
      <c r="E44" s="50"/>
      <c r="F44" s="51"/>
      <c r="G44" s="52"/>
      <c r="H44" s="52"/>
      <c r="I44" s="52"/>
      <c r="J44" s="52"/>
      <c r="K44" s="51"/>
      <c r="L44" s="52"/>
      <c r="M44" s="52"/>
      <c r="N44" s="52"/>
      <c r="O44" s="51"/>
      <c r="P44" s="51"/>
      <c r="Q44" s="53"/>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0"/>
      <c r="BM44" s="50"/>
      <c r="BN44" s="50"/>
      <c r="BO44" s="50"/>
      <c r="BP44" s="50"/>
      <c r="BQ44" s="50"/>
      <c r="BR44" s="50"/>
      <c r="BS44" s="50"/>
      <c r="BT44" s="50"/>
      <c r="BU44" s="50"/>
      <c r="BV44" s="50"/>
      <c r="BW44" s="50"/>
      <c r="BX44" s="50"/>
      <c r="BY44" s="55"/>
    </row>
    <row r="45" spans="2:77" x14ac:dyDescent="0.2">
      <c r="B45" s="49">
        <v>41</v>
      </c>
      <c r="C45" s="50"/>
      <c r="D45" s="50"/>
      <c r="E45" s="50"/>
      <c r="F45" s="51"/>
      <c r="G45" s="52"/>
      <c r="H45" s="52"/>
      <c r="I45" s="52"/>
      <c r="J45" s="52"/>
      <c r="K45" s="51"/>
      <c r="L45" s="52"/>
      <c r="M45" s="52"/>
      <c r="N45" s="52"/>
      <c r="O45" s="51"/>
      <c r="P45" s="51"/>
      <c r="Q45" s="53"/>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0"/>
      <c r="BM45" s="50"/>
      <c r="BN45" s="50"/>
      <c r="BO45" s="50"/>
      <c r="BP45" s="50"/>
      <c r="BQ45" s="50"/>
      <c r="BR45" s="50"/>
      <c r="BS45" s="50"/>
      <c r="BT45" s="50"/>
      <c r="BU45" s="50"/>
      <c r="BV45" s="50"/>
      <c r="BW45" s="50"/>
      <c r="BX45" s="50"/>
      <c r="BY45" s="55"/>
    </row>
    <row r="46" spans="2:77" x14ac:dyDescent="0.2">
      <c r="B46" s="49">
        <v>42</v>
      </c>
      <c r="C46" s="50"/>
      <c r="D46" s="50"/>
      <c r="E46" s="50"/>
      <c r="F46" s="51"/>
      <c r="G46" s="52"/>
      <c r="H46" s="52"/>
      <c r="I46" s="52"/>
      <c r="J46" s="52"/>
      <c r="K46" s="51"/>
      <c r="L46" s="52"/>
      <c r="M46" s="52"/>
      <c r="N46" s="52"/>
      <c r="O46" s="51"/>
      <c r="P46" s="51"/>
      <c r="Q46" s="53"/>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0"/>
      <c r="BM46" s="50"/>
      <c r="BN46" s="50"/>
      <c r="BO46" s="50"/>
      <c r="BP46" s="50"/>
      <c r="BQ46" s="50"/>
      <c r="BR46" s="50"/>
      <c r="BS46" s="50"/>
      <c r="BT46" s="50"/>
      <c r="BU46" s="50"/>
      <c r="BV46" s="50"/>
      <c r="BW46" s="50"/>
      <c r="BX46" s="50"/>
      <c r="BY46" s="55"/>
    </row>
    <row r="47" spans="2:77" x14ac:dyDescent="0.2">
      <c r="B47" s="49">
        <v>43</v>
      </c>
      <c r="C47" s="50"/>
      <c r="D47" s="50"/>
      <c r="E47" s="50"/>
      <c r="F47" s="51"/>
      <c r="G47" s="52"/>
      <c r="H47" s="52"/>
      <c r="I47" s="52"/>
      <c r="J47" s="52"/>
      <c r="K47" s="51"/>
      <c r="L47" s="52"/>
      <c r="M47" s="52"/>
      <c r="N47" s="52"/>
      <c r="O47" s="51"/>
      <c r="P47" s="51"/>
      <c r="Q47" s="53"/>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0"/>
      <c r="BM47" s="50"/>
      <c r="BN47" s="50"/>
      <c r="BO47" s="50"/>
      <c r="BP47" s="50"/>
      <c r="BQ47" s="50"/>
      <c r="BR47" s="50"/>
      <c r="BS47" s="50"/>
      <c r="BT47" s="50"/>
      <c r="BU47" s="50"/>
      <c r="BV47" s="50"/>
      <c r="BW47" s="50"/>
      <c r="BX47" s="50"/>
      <c r="BY47" s="55"/>
    </row>
    <row r="48" spans="2:77" x14ac:dyDescent="0.2">
      <c r="B48" s="49">
        <v>44</v>
      </c>
      <c r="C48" s="50"/>
      <c r="D48" s="50"/>
      <c r="E48" s="50"/>
      <c r="F48" s="51"/>
      <c r="G48" s="52"/>
      <c r="H48" s="52"/>
      <c r="I48" s="52"/>
      <c r="J48" s="52"/>
      <c r="K48" s="51"/>
      <c r="L48" s="52"/>
      <c r="M48" s="52"/>
      <c r="N48" s="52"/>
      <c r="O48" s="51"/>
      <c r="P48" s="51"/>
      <c r="Q48" s="53"/>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0"/>
      <c r="BM48" s="50"/>
      <c r="BN48" s="50"/>
      <c r="BO48" s="50"/>
      <c r="BP48" s="50"/>
      <c r="BQ48" s="50"/>
      <c r="BR48" s="50"/>
      <c r="BS48" s="50"/>
      <c r="BT48" s="50"/>
      <c r="BU48" s="50"/>
      <c r="BV48" s="50"/>
      <c r="BW48" s="50"/>
      <c r="BX48" s="50"/>
      <c r="BY48" s="55"/>
    </row>
    <row r="49" spans="2:77" x14ac:dyDescent="0.2">
      <c r="B49" s="49">
        <v>45</v>
      </c>
      <c r="C49" s="50"/>
      <c r="D49" s="50"/>
      <c r="E49" s="50"/>
      <c r="F49" s="51"/>
      <c r="G49" s="52"/>
      <c r="H49" s="52"/>
      <c r="I49" s="52"/>
      <c r="J49" s="52"/>
      <c r="K49" s="51"/>
      <c r="L49" s="52"/>
      <c r="M49" s="52"/>
      <c r="N49" s="52"/>
      <c r="O49" s="51"/>
      <c r="P49" s="51"/>
      <c r="Q49" s="53"/>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0"/>
      <c r="BM49" s="50"/>
      <c r="BN49" s="50"/>
      <c r="BO49" s="50"/>
      <c r="BP49" s="50"/>
      <c r="BQ49" s="50"/>
      <c r="BR49" s="50"/>
      <c r="BS49" s="50"/>
      <c r="BT49" s="50"/>
      <c r="BU49" s="50"/>
      <c r="BV49" s="50"/>
      <c r="BW49" s="50"/>
      <c r="BX49" s="50"/>
      <c r="BY49" s="55"/>
    </row>
    <row r="50" spans="2:77" x14ac:dyDescent="0.2">
      <c r="B50" s="49">
        <v>46</v>
      </c>
      <c r="C50" s="50"/>
      <c r="D50" s="50"/>
      <c r="E50" s="50"/>
      <c r="F50" s="51"/>
      <c r="G50" s="52"/>
      <c r="H50" s="52"/>
      <c r="I50" s="52"/>
      <c r="J50" s="52"/>
      <c r="K50" s="51"/>
      <c r="L50" s="52"/>
      <c r="M50" s="52"/>
      <c r="N50" s="52"/>
      <c r="O50" s="51"/>
      <c r="P50" s="51"/>
      <c r="Q50" s="53"/>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0"/>
      <c r="BM50" s="50"/>
      <c r="BN50" s="50"/>
      <c r="BO50" s="50"/>
      <c r="BP50" s="50"/>
      <c r="BQ50" s="50"/>
      <c r="BR50" s="50"/>
      <c r="BS50" s="50"/>
      <c r="BT50" s="50"/>
      <c r="BU50" s="50"/>
      <c r="BV50" s="50"/>
      <c r="BW50" s="50"/>
      <c r="BX50" s="50"/>
      <c r="BY50" s="55"/>
    </row>
    <row r="51" spans="2:77" x14ac:dyDescent="0.2">
      <c r="B51" s="49">
        <v>47</v>
      </c>
      <c r="C51" s="50"/>
      <c r="D51" s="50"/>
      <c r="E51" s="50"/>
      <c r="F51" s="51"/>
      <c r="G51" s="52"/>
      <c r="H51" s="52"/>
      <c r="I51" s="52"/>
      <c r="J51" s="52"/>
      <c r="K51" s="51"/>
      <c r="L51" s="52"/>
      <c r="M51" s="52"/>
      <c r="N51" s="52"/>
      <c r="O51" s="51"/>
      <c r="P51" s="51"/>
      <c r="Q51" s="53"/>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0"/>
      <c r="BM51" s="50"/>
      <c r="BN51" s="50"/>
      <c r="BO51" s="50"/>
      <c r="BP51" s="50"/>
      <c r="BQ51" s="50"/>
      <c r="BR51" s="50"/>
      <c r="BS51" s="50"/>
      <c r="BT51" s="50"/>
      <c r="BU51" s="50"/>
      <c r="BV51" s="50"/>
      <c r="BW51" s="50"/>
      <c r="BX51" s="50"/>
      <c r="BY51" s="55"/>
    </row>
    <row r="52" spans="2:77" x14ac:dyDescent="0.2">
      <c r="B52" s="49">
        <v>48</v>
      </c>
      <c r="C52" s="50"/>
      <c r="D52" s="50"/>
      <c r="E52" s="50"/>
      <c r="F52" s="51"/>
      <c r="G52" s="52"/>
      <c r="H52" s="52"/>
      <c r="I52" s="52"/>
      <c r="J52" s="52"/>
      <c r="K52" s="51"/>
      <c r="L52" s="52"/>
      <c r="M52" s="52"/>
      <c r="N52" s="52"/>
      <c r="O52" s="51"/>
      <c r="P52" s="51"/>
      <c r="Q52" s="53"/>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0"/>
      <c r="BM52" s="50"/>
      <c r="BN52" s="50"/>
      <c r="BO52" s="50"/>
      <c r="BP52" s="50"/>
      <c r="BQ52" s="50"/>
      <c r="BR52" s="50"/>
      <c r="BS52" s="50"/>
      <c r="BT52" s="50"/>
      <c r="BU52" s="50"/>
      <c r="BV52" s="50"/>
      <c r="BW52" s="50"/>
      <c r="BX52" s="50"/>
      <c r="BY52" s="55"/>
    </row>
    <row r="53" spans="2:77" x14ac:dyDescent="0.2">
      <c r="B53" s="49">
        <v>49</v>
      </c>
      <c r="C53" s="50"/>
      <c r="D53" s="50"/>
      <c r="E53" s="50"/>
      <c r="F53" s="51"/>
      <c r="G53" s="52"/>
      <c r="H53" s="52"/>
      <c r="I53" s="52"/>
      <c r="J53" s="52"/>
      <c r="K53" s="51"/>
      <c r="L53" s="52"/>
      <c r="M53" s="52"/>
      <c r="N53" s="52"/>
      <c r="O53" s="51"/>
      <c r="P53" s="51"/>
      <c r="Q53" s="53"/>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0"/>
      <c r="BM53" s="50"/>
      <c r="BN53" s="50"/>
      <c r="BO53" s="50"/>
      <c r="BP53" s="50"/>
      <c r="BQ53" s="50"/>
      <c r="BR53" s="50"/>
      <c r="BS53" s="50"/>
      <c r="BT53" s="50"/>
      <c r="BU53" s="50"/>
      <c r="BV53" s="50"/>
      <c r="BW53" s="50"/>
      <c r="BX53" s="50"/>
      <c r="BY53" s="55"/>
    </row>
    <row r="54" spans="2:77" x14ac:dyDescent="0.2">
      <c r="B54" s="49">
        <v>50</v>
      </c>
      <c r="C54" s="50"/>
      <c r="D54" s="50"/>
      <c r="E54" s="50"/>
      <c r="F54" s="51"/>
      <c r="G54" s="52"/>
      <c r="H54" s="52"/>
      <c r="I54" s="52"/>
      <c r="J54" s="52"/>
      <c r="K54" s="51"/>
      <c r="L54" s="52"/>
      <c r="M54" s="52"/>
      <c r="N54" s="52"/>
      <c r="O54" s="51"/>
      <c r="P54" s="51"/>
      <c r="Q54" s="53"/>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0"/>
      <c r="BM54" s="50"/>
      <c r="BN54" s="50"/>
      <c r="BO54" s="50"/>
      <c r="BP54" s="50"/>
      <c r="BQ54" s="50"/>
      <c r="BR54" s="50"/>
      <c r="BS54" s="50"/>
      <c r="BT54" s="50"/>
      <c r="BU54" s="50"/>
      <c r="BV54" s="50"/>
      <c r="BW54" s="50"/>
      <c r="BX54" s="50"/>
      <c r="BY54" s="55"/>
    </row>
    <row r="55" spans="2:77" x14ac:dyDescent="0.2">
      <c r="B55" s="49">
        <v>51</v>
      </c>
      <c r="C55" s="50"/>
      <c r="D55" s="50"/>
      <c r="E55" s="50"/>
      <c r="F55" s="51"/>
      <c r="G55" s="52"/>
      <c r="H55" s="52"/>
      <c r="I55" s="52"/>
      <c r="J55" s="52"/>
      <c r="K55" s="51"/>
      <c r="L55" s="52"/>
      <c r="M55" s="52"/>
      <c r="N55" s="52"/>
      <c r="O55" s="51"/>
      <c r="P55" s="51"/>
      <c r="Q55" s="53"/>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0"/>
      <c r="BM55" s="50"/>
      <c r="BN55" s="50"/>
      <c r="BO55" s="50"/>
      <c r="BP55" s="50"/>
      <c r="BQ55" s="50"/>
      <c r="BR55" s="50"/>
      <c r="BS55" s="50"/>
      <c r="BT55" s="50"/>
      <c r="BU55" s="50"/>
      <c r="BV55" s="50"/>
      <c r="BW55" s="50"/>
      <c r="BX55" s="50"/>
      <c r="BY55" s="55"/>
    </row>
    <row r="56" spans="2:77" x14ac:dyDescent="0.2">
      <c r="B56" s="49">
        <v>52</v>
      </c>
      <c r="C56" s="50"/>
      <c r="D56" s="50"/>
      <c r="E56" s="50"/>
      <c r="F56" s="51"/>
      <c r="G56" s="52"/>
      <c r="H56" s="52"/>
      <c r="I56" s="52"/>
      <c r="J56" s="52"/>
      <c r="K56" s="51"/>
      <c r="L56" s="52"/>
      <c r="M56" s="52"/>
      <c r="N56" s="52"/>
      <c r="O56" s="51"/>
      <c r="P56" s="51"/>
      <c r="Q56" s="53"/>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0"/>
      <c r="BM56" s="50"/>
      <c r="BN56" s="50"/>
      <c r="BO56" s="50"/>
      <c r="BP56" s="50"/>
      <c r="BQ56" s="50"/>
      <c r="BR56" s="50"/>
      <c r="BS56" s="50"/>
      <c r="BT56" s="50"/>
      <c r="BU56" s="50"/>
      <c r="BV56" s="50"/>
      <c r="BW56" s="50"/>
      <c r="BX56" s="50"/>
      <c r="BY56" s="55"/>
    </row>
    <row r="57" spans="2:77" x14ac:dyDescent="0.2">
      <c r="B57" s="49">
        <v>53</v>
      </c>
      <c r="C57" s="50"/>
      <c r="D57" s="50"/>
      <c r="E57" s="50"/>
      <c r="F57" s="51"/>
      <c r="G57" s="52"/>
      <c r="H57" s="52"/>
      <c r="I57" s="52"/>
      <c r="J57" s="52"/>
      <c r="K57" s="51"/>
      <c r="L57" s="52"/>
      <c r="M57" s="52"/>
      <c r="N57" s="52"/>
      <c r="O57" s="51"/>
      <c r="P57" s="51"/>
      <c r="Q57" s="53"/>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0"/>
      <c r="BM57" s="50"/>
      <c r="BN57" s="50"/>
      <c r="BO57" s="50"/>
      <c r="BP57" s="50"/>
      <c r="BQ57" s="50"/>
      <c r="BR57" s="50"/>
      <c r="BS57" s="50"/>
      <c r="BT57" s="50"/>
      <c r="BU57" s="50"/>
      <c r="BV57" s="50"/>
      <c r="BW57" s="50"/>
      <c r="BX57" s="50"/>
      <c r="BY57" s="55"/>
    </row>
    <row r="58" spans="2:77" x14ac:dyDescent="0.2">
      <c r="B58" s="49">
        <v>54</v>
      </c>
      <c r="C58" s="50"/>
      <c r="D58" s="50"/>
      <c r="E58" s="50"/>
      <c r="F58" s="51"/>
      <c r="G58" s="52"/>
      <c r="H58" s="52"/>
      <c r="I58" s="52"/>
      <c r="J58" s="52"/>
      <c r="K58" s="51"/>
      <c r="L58" s="52"/>
      <c r="M58" s="52"/>
      <c r="N58" s="52"/>
      <c r="O58" s="51"/>
      <c r="P58" s="51"/>
      <c r="Q58" s="53"/>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0"/>
      <c r="BM58" s="50"/>
      <c r="BN58" s="50"/>
      <c r="BO58" s="50"/>
      <c r="BP58" s="50"/>
      <c r="BQ58" s="50"/>
      <c r="BR58" s="50"/>
      <c r="BS58" s="50"/>
      <c r="BT58" s="50"/>
      <c r="BU58" s="50"/>
      <c r="BV58" s="50"/>
      <c r="BW58" s="50"/>
      <c r="BX58" s="50"/>
      <c r="BY58" s="55"/>
    </row>
    <row r="59" spans="2:77" x14ac:dyDescent="0.2">
      <c r="B59" s="49">
        <v>55</v>
      </c>
      <c r="C59" s="50"/>
      <c r="D59" s="50"/>
      <c r="E59" s="50"/>
      <c r="F59" s="51"/>
      <c r="G59" s="52"/>
      <c r="H59" s="52"/>
      <c r="I59" s="52"/>
      <c r="J59" s="52"/>
      <c r="K59" s="51"/>
      <c r="L59" s="52"/>
      <c r="M59" s="52"/>
      <c r="N59" s="52"/>
      <c r="O59" s="51"/>
      <c r="P59" s="51"/>
      <c r="Q59" s="53"/>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0"/>
      <c r="BM59" s="50"/>
      <c r="BN59" s="50"/>
      <c r="BO59" s="50"/>
      <c r="BP59" s="50"/>
      <c r="BQ59" s="50"/>
      <c r="BR59" s="50"/>
      <c r="BS59" s="50"/>
      <c r="BT59" s="50"/>
      <c r="BU59" s="50"/>
      <c r="BV59" s="50"/>
      <c r="BW59" s="50"/>
      <c r="BX59" s="50"/>
      <c r="BY59" s="55"/>
    </row>
    <row r="60" spans="2:77" x14ac:dyDescent="0.2">
      <c r="B60" s="49">
        <v>56</v>
      </c>
      <c r="C60" s="50"/>
      <c r="D60" s="50"/>
      <c r="E60" s="50"/>
      <c r="F60" s="51"/>
      <c r="G60" s="52"/>
      <c r="H60" s="52"/>
      <c r="I60" s="52"/>
      <c r="J60" s="52"/>
      <c r="K60" s="51"/>
      <c r="L60" s="52"/>
      <c r="M60" s="52"/>
      <c r="N60" s="52"/>
      <c r="O60" s="51"/>
      <c r="P60" s="51"/>
      <c r="Q60" s="53"/>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0"/>
      <c r="BM60" s="50"/>
      <c r="BN60" s="50"/>
      <c r="BO60" s="50"/>
      <c r="BP60" s="50"/>
      <c r="BQ60" s="50"/>
      <c r="BR60" s="50"/>
      <c r="BS60" s="50"/>
      <c r="BT60" s="50"/>
      <c r="BU60" s="50"/>
      <c r="BV60" s="50"/>
      <c r="BW60" s="50"/>
      <c r="BX60" s="50"/>
      <c r="BY60" s="55"/>
    </row>
    <row r="61" spans="2:77" x14ac:dyDescent="0.2">
      <c r="B61" s="49">
        <v>57</v>
      </c>
      <c r="C61" s="50"/>
      <c r="D61" s="50"/>
      <c r="E61" s="50"/>
      <c r="F61" s="51"/>
      <c r="G61" s="52"/>
      <c r="H61" s="52"/>
      <c r="I61" s="52"/>
      <c r="J61" s="52"/>
      <c r="K61" s="51"/>
      <c r="L61" s="52"/>
      <c r="M61" s="52"/>
      <c r="N61" s="52"/>
      <c r="O61" s="51"/>
      <c r="P61" s="51"/>
      <c r="Q61" s="53"/>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0"/>
      <c r="BM61" s="50"/>
      <c r="BN61" s="50"/>
      <c r="BO61" s="50"/>
      <c r="BP61" s="50"/>
      <c r="BQ61" s="50"/>
      <c r="BR61" s="50"/>
      <c r="BS61" s="50"/>
      <c r="BT61" s="50"/>
      <c r="BU61" s="50"/>
      <c r="BV61" s="50"/>
      <c r="BW61" s="50"/>
      <c r="BX61" s="50"/>
      <c r="BY61" s="55"/>
    </row>
    <row r="62" spans="2:77" x14ac:dyDescent="0.2">
      <c r="B62" s="49">
        <v>58</v>
      </c>
      <c r="C62" s="50"/>
      <c r="D62" s="50"/>
      <c r="E62" s="50"/>
      <c r="F62" s="51"/>
      <c r="G62" s="52"/>
      <c r="H62" s="52"/>
      <c r="I62" s="52"/>
      <c r="J62" s="52"/>
      <c r="K62" s="51"/>
      <c r="L62" s="52"/>
      <c r="M62" s="52"/>
      <c r="N62" s="52"/>
      <c r="O62" s="51"/>
      <c r="P62" s="51"/>
      <c r="Q62" s="53"/>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0"/>
      <c r="BM62" s="50"/>
      <c r="BN62" s="50"/>
      <c r="BO62" s="50"/>
      <c r="BP62" s="50"/>
      <c r="BQ62" s="50"/>
      <c r="BR62" s="50"/>
      <c r="BS62" s="50"/>
      <c r="BT62" s="50"/>
      <c r="BU62" s="50"/>
      <c r="BV62" s="50"/>
      <c r="BW62" s="50"/>
      <c r="BX62" s="50"/>
      <c r="BY62" s="55"/>
    </row>
    <row r="63" spans="2:77" x14ac:dyDescent="0.2">
      <c r="B63" s="49">
        <v>59</v>
      </c>
      <c r="C63" s="50"/>
      <c r="D63" s="50"/>
      <c r="E63" s="50"/>
      <c r="F63" s="51"/>
      <c r="G63" s="52"/>
      <c r="H63" s="52"/>
      <c r="I63" s="52"/>
      <c r="J63" s="52"/>
      <c r="K63" s="51"/>
      <c r="L63" s="52"/>
      <c r="M63" s="52"/>
      <c r="N63" s="52"/>
      <c r="O63" s="51"/>
      <c r="P63" s="51"/>
      <c r="Q63" s="53"/>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0"/>
      <c r="BM63" s="50"/>
      <c r="BN63" s="50"/>
      <c r="BO63" s="50"/>
      <c r="BP63" s="50"/>
      <c r="BQ63" s="50"/>
      <c r="BR63" s="50"/>
      <c r="BS63" s="50"/>
      <c r="BT63" s="50"/>
      <c r="BU63" s="50"/>
      <c r="BV63" s="50"/>
      <c r="BW63" s="50"/>
      <c r="BX63" s="50"/>
      <c r="BY63" s="55"/>
    </row>
    <row r="64" spans="2:77" x14ac:dyDescent="0.2">
      <c r="B64" s="49">
        <v>60</v>
      </c>
      <c r="C64" s="50"/>
      <c r="D64" s="50"/>
      <c r="E64" s="50"/>
      <c r="F64" s="51"/>
      <c r="G64" s="52"/>
      <c r="H64" s="52"/>
      <c r="I64" s="52"/>
      <c r="J64" s="52"/>
      <c r="K64" s="51"/>
      <c r="L64" s="52"/>
      <c r="M64" s="52"/>
      <c r="N64" s="52"/>
      <c r="O64" s="51"/>
      <c r="P64" s="51"/>
      <c r="Q64" s="53"/>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0"/>
      <c r="BM64" s="50"/>
      <c r="BN64" s="50"/>
      <c r="BO64" s="50"/>
      <c r="BP64" s="50"/>
      <c r="BQ64" s="50"/>
      <c r="BR64" s="50"/>
      <c r="BS64" s="50"/>
      <c r="BT64" s="50"/>
      <c r="BU64" s="50"/>
      <c r="BV64" s="50"/>
      <c r="BW64" s="50"/>
      <c r="BX64" s="50"/>
      <c r="BY64" s="55"/>
    </row>
    <row r="65" spans="2:77" x14ac:dyDescent="0.2">
      <c r="B65" s="49">
        <v>61</v>
      </c>
      <c r="C65" s="50"/>
      <c r="D65" s="50"/>
      <c r="E65" s="50"/>
      <c r="F65" s="51"/>
      <c r="G65" s="52"/>
      <c r="H65" s="52"/>
      <c r="I65" s="52"/>
      <c r="J65" s="52"/>
      <c r="K65" s="51"/>
      <c r="L65" s="52"/>
      <c r="M65" s="52"/>
      <c r="N65" s="52"/>
      <c r="O65" s="51"/>
      <c r="P65" s="51"/>
      <c r="Q65" s="53"/>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0"/>
      <c r="BM65" s="50"/>
      <c r="BN65" s="50"/>
      <c r="BO65" s="50"/>
      <c r="BP65" s="50"/>
      <c r="BQ65" s="50"/>
      <c r="BR65" s="50"/>
      <c r="BS65" s="50"/>
      <c r="BT65" s="50"/>
      <c r="BU65" s="50"/>
      <c r="BV65" s="50"/>
      <c r="BW65" s="50"/>
      <c r="BX65" s="50"/>
      <c r="BY65" s="55"/>
    </row>
    <row r="66" spans="2:77" x14ac:dyDescent="0.2">
      <c r="B66" s="49">
        <v>62</v>
      </c>
      <c r="C66" s="50"/>
      <c r="D66" s="50"/>
      <c r="E66" s="50"/>
      <c r="F66" s="51"/>
      <c r="G66" s="52"/>
      <c r="H66" s="52"/>
      <c r="I66" s="52"/>
      <c r="J66" s="52"/>
      <c r="K66" s="51"/>
      <c r="L66" s="52"/>
      <c r="M66" s="52"/>
      <c r="N66" s="52"/>
      <c r="O66" s="51"/>
      <c r="P66" s="51"/>
      <c r="Q66" s="53"/>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0"/>
      <c r="BM66" s="50"/>
      <c r="BN66" s="50"/>
      <c r="BO66" s="50"/>
      <c r="BP66" s="50"/>
      <c r="BQ66" s="50"/>
      <c r="BR66" s="50"/>
      <c r="BS66" s="50"/>
      <c r="BT66" s="50"/>
      <c r="BU66" s="50"/>
      <c r="BV66" s="50"/>
      <c r="BW66" s="50"/>
      <c r="BX66" s="50"/>
      <c r="BY66" s="55"/>
    </row>
    <row r="67" spans="2:77" x14ac:dyDescent="0.2">
      <c r="B67" s="49">
        <v>63</v>
      </c>
      <c r="C67" s="50"/>
      <c r="D67" s="50"/>
      <c r="E67" s="50"/>
      <c r="F67" s="51"/>
      <c r="G67" s="52"/>
      <c r="H67" s="52"/>
      <c r="I67" s="52"/>
      <c r="J67" s="52"/>
      <c r="K67" s="51"/>
      <c r="L67" s="52"/>
      <c r="M67" s="52"/>
      <c r="N67" s="52"/>
      <c r="O67" s="51"/>
      <c r="P67" s="51"/>
      <c r="Q67" s="53"/>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0"/>
      <c r="BM67" s="50"/>
      <c r="BN67" s="50"/>
      <c r="BO67" s="50"/>
      <c r="BP67" s="50"/>
      <c r="BQ67" s="50"/>
      <c r="BR67" s="50"/>
      <c r="BS67" s="50"/>
      <c r="BT67" s="50"/>
      <c r="BU67" s="50"/>
      <c r="BV67" s="50"/>
      <c r="BW67" s="50"/>
      <c r="BX67" s="50"/>
      <c r="BY67" s="55"/>
    </row>
    <row r="68" spans="2:77" x14ac:dyDescent="0.2">
      <c r="B68" s="49">
        <v>64</v>
      </c>
      <c r="C68" s="50"/>
      <c r="D68" s="50"/>
      <c r="E68" s="50"/>
      <c r="F68" s="51"/>
      <c r="G68" s="52"/>
      <c r="H68" s="52"/>
      <c r="I68" s="52"/>
      <c r="J68" s="52"/>
      <c r="K68" s="51"/>
      <c r="L68" s="52"/>
      <c r="M68" s="52"/>
      <c r="N68" s="52"/>
      <c r="O68" s="51"/>
      <c r="P68" s="51"/>
      <c r="Q68" s="53"/>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0"/>
      <c r="BM68" s="50"/>
      <c r="BN68" s="50"/>
      <c r="BO68" s="50"/>
      <c r="BP68" s="50"/>
      <c r="BQ68" s="50"/>
      <c r="BR68" s="50"/>
      <c r="BS68" s="50"/>
      <c r="BT68" s="50"/>
      <c r="BU68" s="50"/>
      <c r="BV68" s="50"/>
      <c r="BW68" s="50"/>
      <c r="BX68" s="50"/>
      <c r="BY68" s="55"/>
    </row>
    <row r="69" spans="2:77" x14ac:dyDescent="0.2">
      <c r="B69" s="49">
        <v>65</v>
      </c>
      <c r="C69" s="50"/>
      <c r="D69" s="50"/>
      <c r="E69" s="50"/>
      <c r="F69" s="51"/>
      <c r="G69" s="52"/>
      <c r="H69" s="52"/>
      <c r="I69" s="52"/>
      <c r="J69" s="52"/>
      <c r="K69" s="51"/>
      <c r="L69" s="52"/>
      <c r="M69" s="52"/>
      <c r="N69" s="52"/>
      <c r="O69" s="51"/>
      <c r="P69" s="51"/>
      <c r="Q69" s="53"/>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0"/>
      <c r="BM69" s="50"/>
      <c r="BN69" s="50"/>
      <c r="BO69" s="50"/>
      <c r="BP69" s="50"/>
      <c r="BQ69" s="50"/>
      <c r="BR69" s="50"/>
      <c r="BS69" s="50"/>
      <c r="BT69" s="50"/>
      <c r="BU69" s="50"/>
      <c r="BV69" s="50"/>
      <c r="BW69" s="50"/>
      <c r="BX69" s="50"/>
      <c r="BY69" s="55"/>
    </row>
    <row r="70" spans="2:77" x14ac:dyDescent="0.2">
      <c r="B70" s="49">
        <v>66</v>
      </c>
      <c r="C70" s="50"/>
      <c r="D70" s="50"/>
      <c r="E70" s="50"/>
      <c r="F70" s="51"/>
      <c r="G70" s="52"/>
      <c r="H70" s="52"/>
      <c r="I70" s="52"/>
      <c r="J70" s="52"/>
      <c r="K70" s="51"/>
      <c r="L70" s="52"/>
      <c r="M70" s="52"/>
      <c r="N70" s="52"/>
      <c r="O70" s="51"/>
      <c r="P70" s="51"/>
      <c r="Q70" s="53"/>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0"/>
      <c r="BM70" s="50"/>
      <c r="BN70" s="50"/>
      <c r="BO70" s="50"/>
      <c r="BP70" s="50"/>
      <c r="BQ70" s="50"/>
      <c r="BR70" s="50"/>
      <c r="BS70" s="50"/>
      <c r="BT70" s="50"/>
      <c r="BU70" s="50"/>
      <c r="BV70" s="50"/>
      <c r="BW70" s="50"/>
      <c r="BX70" s="50"/>
      <c r="BY70" s="55"/>
    </row>
    <row r="71" spans="2:77" x14ac:dyDescent="0.2">
      <c r="B71" s="49">
        <v>67</v>
      </c>
      <c r="C71" s="50"/>
      <c r="D71" s="50"/>
      <c r="E71" s="50"/>
      <c r="F71" s="51"/>
      <c r="G71" s="52"/>
      <c r="H71" s="52"/>
      <c r="I71" s="52"/>
      <c r="J71" s="52"/>
      <c r="K71" s="51"/>
      <c r="L71" s="52"/>
      <c r="M71" s="52"/>
      <c r="N71" s="52"/>
      <c r="O71" s="51"/>
      <c r="P71" s="51"/>
      <c r="Q71" s="53"/>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c r="BI71" s="54"/>
      <c r="BJ71" s="54"/>
      <c r="BK71" s="54"/>
      <c r="BL71" s="50"/>
      <c r="BM71" s="50"/>
      <c r="BN71" s="50"/>
      <c r="BO71" s="50"/>
      <c r="BP71" s="50"/>
      <c r="BQ71" s="50"/>
      <c r="BR71" s="50"/>
      <c r="BS71" s="50"/>
      <c r="BT71" s="50"/>
      <c r="BU71" s="50"/>
      <c r="BV71" s="50"/>
      <c r="BW71" s="50"/>
      <c r="BX71" s="50"/>
      <c r="BY71" s="55"/>
    </row>
    <row r="72" spans="2:77" x14ac:dyDescent="0.2">
      <c r="B72" s="49">
        <v>68</v>
      </c>
      <c r="C72" s="50"/>
      <c r="D72" s="50"/>
      <c r="E72" s="50"/>
      <c r="F72" s="51"/>
      <c r="G72" s="52"/>
      <c r="H72" s="52"/>
      <c r="I72" s="52"/>
      <c r="J72" s="52"/>
      <c r="K72" s="51"/>
      <c r="L72" s="52"/>
      <c r="M72" s="52"/>
      <c r="N72" s="52"/>
      <c r="O72" s="51"/>
      <c r="P72" s="51"/>
      <c r="Q72" s="53"/>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0"/>
      <c r="BM72" s="50"/>
      <c r="BN72" s="50"/>
      <c r="BO72" s="50"/>
      <c r="BP72" s="50"/>
      <c r="BQ72" s="50"/>
      <c r="BR72" s="50"/>
      <c r="BS72" s="50"/>
      <c r="BT72" s="50"/>
      <c r="BU72" s="50"/>
      <c r="BV72" s="50"/>
      <c r="BW72" s="50"/>
      <c r="BX72" s="50"/>
      <c r="BY72" s="55"/>
    </row>
    <row r="73" spans="2:77" x14ac:dyDescent="0.2">
      <c r="B73" s="49">
        <v>69</v>
      </c>
      <c r="C73" s="50"/>
      <c r="D73" s="50"/>
      <c r="E73" s="50"/>
      <c r="F73" s="51"/>
      <c r="G73" s="52"/>
      <c r="H73" s="52"/>
      <c r="I73" s="52"/>
      <c r="J73" s="52"/>
      <c r="K73" s="51"/>
      <c r="L73" s="52"/>
      <c r="M73" s="52"/>
      <c r="N73" s="52"/>
      <c r="O73" s="51"/>
      <c r="P73" s="51"/>
      <c r="Q73" s="53"/>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0"/>
      <c r="BM73" s="50"/>
      <c r="BN73" s="50"/>
      <c r="BO73" s="50"/>
      <c r="BP73" s="50"/>
      <c r="BQ73" s="50"/>
      <c r="BR73" s="50"/>
      <c r="BS73" s="50"/>
      <c r="BT73" s="50"/>
      <c r="BU73" s="50"/>
      <c r="BV73" s="50"/>
      <c r="BW73" s="50"/>
      <c r="BX73" s="50"/>
      <c r="BY73" s="55"/>
    </row>
    <row r="74" spans="2:77" x14ac:dyDescent="0.2">
      <c r="B74" s="49">
        <v>70</v>
      </c>
      <c r="C74" s="50"/>
      <c r="D74" s="50"/>
      <c r="E74" s="50"/>
      <c r="F74" s="51"/>
      <c r="G74" s="52"/>
      <c r="H74" s="52"/>
      <c r="I74" s="52"/>
      <c r="J74" s="52"/>
      <c r="K74" s="51"/>
      <c r="L74" s="52"/>
      <c r="M74" s="52"/>
      <c r="N74" s="52"/>
      <c r="O74" s="51"/>
      <c r="P74" s="51"/>
      <c r="Q74" s="53"/>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0"/>
      <c r="BM74" s="50"/>
      <c r="BN74" s="50"/>
      <c r="BO74" s="50"/>
      <c r="BP74" s="50"/>
      <c r="BQ74" s="50"/>
      <c r="BR74" s="50"/>
      <c r="BS74" s="50"/>
      <c r="BT74" s="50"/>
      <c r="BU74" s="50"/>
      <c r="BV74" s="50"/>
      <c r="BW74" s="50"/>
      <c r="BX74" s="50"/>
      <c r="BY74" s="55"/>
    </row>
    <row r="75" spans="2:77" x14ac:dyDescent="0.2">
      <c r="B75" s="49">
        <v>71</v>
      </c>
      <c r="C75" s="50"/>
      <c r="D75" s="50"/>
      <c r="E75" s="50"/>
      <c r="F75" s="51"/>
      <c r="G75" s="52"/>
      <c r="H75" s="52"/>
      <c r="I75" s="52"/>
      <c r="J75" s="52"/>
      <c r="K75" s="51"/>
      <c r="L75" s="52"/>
      <c r="M75" s="52"/>
      <c r="N75" s="52"/>
      <c r="O75" s="51"/>
      <c r="P75" s="51"/>
      <c r="Q75" s="53"/>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c r="BI75" s="54"/>
      <c r="BJ75" s="54"/>
      <c r="BK75" s="54"/>
      <c r="BL75" s="50"/>
      <c r="BM75" s="50"/>
      <c r="BN75" s="50"/>
      <c r="BO75" s="50"/>
      <c r="BP75" s="50"/>
      <c r="BQ75" s="50"/>
      <c r="BR75" s="50"/>
      <c r="BS75" s="50"/>
      <c r="BT75" s="50"/>
      <c r="BU75" s="50"/>
      <c r="BV75" s="50"/>
      <c r="BW75" s="50"/>
      <c r="BX75" s="50"/>
      <c r="BY75" s="55"/>
    </row>
    <row r="76" spans="2:77" x14ac:dyDescent="0.2">
      <c r="B76" s="49">
        <v>72</v>
      </c>
      <c r="C76" s="50"/>
      <c r="D76" s="50"/>
      <c r="E76" s="50"/>
      <c r="F76" s="51"/>
      <c r="G76" s="52"/>
      <c r="H76" s="52"/>
      <c r="I76" s="52"/>
      <c r="J76" s="52"/>
      <c r="K76" s="51"/>
      <c r="L76" s="52"/>
      <c r="M76" s="52"/>
      <c r="N76" s="52"/>
      <c r="O76" s="51"/>
      <c r="P76" s="51"/>
      <c r="Q76" s="53"/>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4"/>
      <c r="BJ76" s="54"/>
      <c r="BK76" s="54"/>
      <c r="BL76" s="50"/>
      <c r="BM76" s="50"/>
      <c r="BN76" s="50"/>
      <c r="BO76" s="50"/>
      <c r="BP76" s="50"/>
      <c r="BQ76" s="50"/>
      <c r="BR76" s="50"/>
      <c r="BS76" s="50"/>
      <c r="BT76" s="50"/>
      <c r="BU76" s="50"/>
      <c r="BV76" s="50"/>
      <c r="BW76" s="50"/>
      <c r="BX76" s="50"/>
      <c r="BY76" s="55"/>
    </row>
    <row r="77" spans="2:77" x14ac:dyDescent="0.2">
      <c r="B77" s="49">
        <v>73</v>
      </c>
      <c r="C77" s="50"/>
      <c r="D77" s="50"/>
      <c r="E77" s="50"/>
      <c r="F77" s="51"/>
      <c r="G77" s="52"/>
      <c r="H77" s="52"/>
      <c r="I77" s="52"/>
      <c r="J77" s="52"/>
      <c r="K77" s="51"/>
      <c r="L77" s="52"/>
      <c r="M77" s="52"/>
      <c r="N77" s="52"/>
      <c r="O77" s="51"/>
      <c r="P77" s="51"/>
      <c r="Q77" s="53"/>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c r="BI77" s="54"/>
      <c r="BJ77" s="54"/>
      <c r="BK77" s="54"/>
      <c r="BL77" s="50"/>
      <c r="BM77" s="50"/>
      <c r="BN77" s="50"/>
      <c r="BO77" s="50"/>
      <c r="BP77" s="50"/>
      <c r="BQ77" s="50"/>
      <c r="BR77" s="50"/>
      <c r="BS77" s="50"/>
      <c r="BT77" s="50"/>
      <c r="BU77" s="50"/>
      <c r="BV77" s="50"/>
      <c r="BW77" s="50"/>
      <c r="BX77" s="50"/>
      <c r="BY77" s="55"/>
    </row>
    <row r="78" spans="2:77" x14ac:dyDescent="0.2">
      <c r="B78" s="49">
        <v>74</v>
      </c>
      <c r="C78" s="50"/>
      <c r="D78" s="50"/>
      <c r="E78" s="50"/>
      <c r="F78" s="51"/>
      <c r="G78" s="52"/>
      <c r="H78" s="52"/>
      <c r="I78" s="52"/>
      <c r="J78" s="52"/>
      <c r="K78" s="51"/>
      <c r="L78" s="52"/>
      <c r="M78" s="52"/>
      <c r="N78" s="52"/>
      <c r="O78" s="51"/>
      <c r="P78" s="51"/>
      <c r="Q78" s="53"/>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0"/>
      <c r="BM78" s="50"/>
      <c r="BN78" s="50"/>
      <c r="BO78" s="50"/>
      <c r="BP78" s="50"/>
      <c r="BQ78" s="50"/>
      <c r="BR78" s="50"/>
      <c r="BS78" s="50"/>
      <c r="BT78" s="50"/>
      <c r="BU78" s="50"/>
      <c r="BV78" s="50"/>
      <c r="BW78" s="50"/>
      <c r="BX78" s="50"/>
      <c r="BY78" s="55"/>
    </row>
    <row r="79" spans="2:77" x14ac:dyDescent="0.2">
      <c r="B79" s="49">
        <v>75</v>
      </c>
      <c r="C79" s="50"/>
      <c r="D79" s="50"/>
      <c r="E79" s="50"/>
      <c r="F79" s="51"/>
      <c r="G79" s="52"/>
      <c r="H79" s="52"/>
      <c r="I79" s="52"/>
      <c r="J79" s="52"/>
      <c r="K79" s="51"/>
      <c r="L79" s="52"/>
      <c r="M79" s="52"/>
      <c r="N79" s="52"/>
      <c r="O79" s="51"/>
      <c r="P79" s="51"/>
      <c r="Q79" s="53"/>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c r="BI79" s="54"/>
      <c r="BJ79" s="54"/>
      <c r="BK79" s="54"/>
      <c r="BL79" s="50"/>
      <c r="BM79" s="50"/>
      <c r="BN79" s="50"/>
      <c r="BO79" s="50"/>
      <c r="BP79" s="50"/>
      <c r="BQ79" s="50"/>
      <c r="BR79" s="50"/>
      <c r="BS79" s="50"/>
      <c r="BT79" s="50"/>
      <c r="BU79" s="50"/>
      <c r="BV79" s="50"/>
      <c r="BW79" s="50"/>
      <c r="BX79" s="50"/>
      <c r="BY79" s="55"/>
    </row>
    <row r="80" spans="2:77" x14ac:dyDescent="0.2">
      <c r="B80" s="49">
        <v>76</v>
      </c>
      <c r="C80" s="50"/>
      <c r="D80" s="50"/>
      <c r="E80" s="50"/>
      <c r="F80" s="51"/>
      <c r="G80" s="52"/>
      <c r="H80" s="52"/>
      <c r="I80" s="52"/>
      <c r="J80" s="52"/>
      <c r="K80" s="51"/>
      <c r="L80" s="52"/>
      <c r="M80" s="52"/>
      <c r="N80" s="52"/>
      <c r="O80" s="51"/>
      <c r="P80" s="51"/>
      <c r="Q80" s="53"/>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c r="BI80" s="54"/>
      <c r="BJ80" s="54"/>
      <c r="BK80" s="54"/>
      <c r="BL80" s="50"/>
      <c r="BM80" s="50"/>
      <c r="BN80" s="50"/>
      <c r="BO80" s="50"/>
      <c r="BP80" s="50"/>
      <c r="BQ80" s="50"/>
      <c r="BR80" s="50"/>
      <c r="BS80" s="50"/>
      <c r="BT80" s="50"/>
      <c r="BU80" s="50"/>
      <c r="BV80" s="50"/>
      <c r="BW80" s="50"/>
      <c r="BX80" s="50"/>
      <c r="BY80" s="55"/>
    </row>
    <row r="81" spans="2:77" x14ac:dyDescent="0.2">
      <c r="B81" s="49">
        <v>77</v>
      </c>
      <c r="C81" s="50"/>
      <c r="D81" s="50"/>
      <c r="E81" s="50"/>
      <c r="F81" s="51"/>
      <c r="G81" s="52"/>
      <c r="H81" s="52"/>
      <c r="I81" s="52"/>
      <c r="J81" s="52"/>
      <c r="K81" s="51"/>
      <c r="L81" s="52"/>
      <c r="M81" s="52"/>
      <c r="N81" s="52"/>
      <c r="O81" s="51"/>
      <c r="P81" s="51"/>
      <c r="Q81" s="53"/>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c r="BI81" s="54"/>
      <c r="BJ81" s="54"/>
      <c r="BK81" s="54"/>
      <c r="BL81" s="50"/>
      <c r="BM81" s="50"/>
      <c r="BN81" s="50"/>
      <c r="BO81" s="50"/>
      <c r="BP81" s="50"/>
      <c r="BQ81" s="50"/>
      <c r="BR81" s="50"/>
      <c r="BS81" s="50"/>
      <c r="BT81" s="50"/>
      <c r="BU81" s="50"/>
      <c r="BV81" s="50"/>
      <c r="BW81" s="50"/>
      <c r="BX81" s="50"/>
      <c r="BY81" s="55"/>
    </row>
    <row r="82" spans="2:77" x14ac:dyDescent="0.2">
      <c r="B82" s="49">
        <v>78</v>
      </c>
      <c r="C82" s="50"/>
      <c r="D82" s="50"/>
      <c r="E82" s="50"/>
      <c r="F82" s="51"/>
      <c r="G82" s="52"/>
      <c r="H82" s="52"/>
      <c r="I82" s="52"/>
      <c r="J82" s="52"/>
      <c r="K82" s="51"/>
      <c r="L82" s="52"/>
      <c r="M82" s="52"/>
      <c r="N82" s="52"/>
      <c r="O82" s="51"/>
      <c r="P82" s="51"/>
      <c r="Q82" s="53"/>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c r="BI82" s="54"/>
      <c r="BJ82" s="54"/>
      <c r="BK82" s="54"/>
      <c r="BL82" s="50"/>
      <c r="BM82" s="50"/>
      <c r="BN82" s="50"/>
      <c r="BO82" s="50"/>
      <c r="BP82" s="50"/>
      <c r="BQ82" s="50"/>
      <c r="BR82" s="50"/>
      <c r="BS82" s="50"/>
      <c r="BT82" s="50"/>
      <c r="BU82" s="50"/>
      <c r="BV82" s="50"/>
      <c r="BW82" s="50"/>
      <c r="BX82" s="50"/>
      <c r="BY82" s="55"/>
    </row>
    <row r="83" spans="2:77" x14ac:dyDescent="0.2">
      <c r="B83" s="49">
        <v>79</v>
      </c>
      <c r="C83" s="50"/>
      <c r="D83" s="50"/>
      <c r="E83" s="50"/>
      <c r="F83" s="51"/>
      <c r="G83" s="52"/>
      <c r="H83" s="52"/>
      <c r="I83" s="52"/>
      <c r="J83" s="52"/>
      <c r="K83" s="51"/>
      <c r="L83" s="52"/>
      <c r="M83" s="52"/>
      <c r="N83" s="52"/>
      <c r="O83" s="51"/>
      <c r="P83" s="51"/>
      <c r="Q83" s="53"/>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c r="BI83" s="54"/>
      <c r="BJ83" s="54"/>
      <c r="BK83" s="54"/>
      <c r="BL83" s="50"/>
      <c r="BM83" s="50"/>
      <c r="BN83" s="50"/>
      <c r="BO83" s="50"/>
      <c r="BP83" s="50"/>
      <c r="BQ83" s="50"/>
      <c r="BR83" s="50"/>
      <c r="BS83" s="50"/>
      <c r="BT83" s="50"/>
      <c r="BU83" s="50"/>
      <c r="BV83" s="50"/>
      <c r="BW83" s="50"/>
      <c r="BX83" s="50"/>
      <c r="BY83" s="55"/>
    </row>
    <row r="84" spans="2:77" x14ac:dyDescent="0.2">
      <c r="B84" s="49">
        <v>80</v>
      </c>
      <c r="C84" s="50"/>
      <c r="D84" s="50"/>
      <c r="E84" s="50"/>
      <c r="F84" s="51"/>
      <c r="G84" s="52"/>
      <c r="H84" s="52"/>
      <c r="I84" s="52"/>
      <c r="J84" s="52"/>
      <c r="K84" s="51"/>
      <c r="L84" s="52"/>
      <c r="M84" s="52"/>
      <c r="N84" s="52"/>
      <c r="O84" s="51"/>
      <c r="P84" s="51"/>
      <c r="Q84" s="53"/>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c r="BI84" s="54"/>
      <c r="BJ84" s="54"/>
      <c r="BK84" s="54"/>
      <c r="BL84" s="50"/>
      <c r="BM84" s="50"/>
      <c r="BN84" s="50"/>
      <c r="BO84" s="50"/>
      <c r="BP84" s="50"/>
      <c r="BQ84" s="50"/>
      <c r="BR84" s="50"/>
      <c r="BS84" s="50"/>
      <c r="BT84" s="50"/>
      <c r="BU84" s="50"/>
      <c r="BV84" s="50"/>
      <c r="BW84" s="50"/>
      <c r="BX84" s="50"/>
      <c r="BY84" s="55"/>
    </row>
    <row r="85" spans="2:77" x14ac:dyDescent="0.2">
      <c r="B85" s="49">
        <v>81</v>
      </c>
      <c r="C85" s="50"/>
      <c r="D85" s="50"/>
      <c r="E85" s="50"/>
      <c r="F85" s="51"/>
      <c r="G85" s="52"/>
      <c r="H85" s="52"/>
      <c r="I85" s="52"/>
      <c r="J85" s="52"/>
      <c r="K85" s="51"/>
      <c r="L85" s="52"/>
      <c r="M85" s="52"/>
      <c r="N85" s="52"/>
      <c r="O85" s="51"/>
      <c r="P85" s="51"/>
      <c r="Q85" s="53"/>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c r="BI85" s="54"/>
      <c r="BJ85" s="54"/>
      <c r="BK85" s="54"/>
      <c r="BL85" s="50"/>
      <c r="BM85" s="50"/>
      <c r="BN85" s="50"/>
      <c r="BO85" s="50"/>
      <c r="BP85" s="50"/>
      <c r="BQ85" s="50"/>
      <c r="BR85" s="50"/>
      <c r="BS85" s="50"/>
      <c r="BT85" s="50"/>
      <c r="BU85" s="50"/>
      <c r="BV85" s="50"/>
      <c r="BW85" s="50"/>
      <c r="BX85" s="50"/>
      <c r="BY85" s="55"/>
    </row>
    <row r="86" spans="2:77" x14ac:dyDescent="0.2">
      <c r="B86" s="49">
        <v>82</v>
      </c>
      <c r="C86" s="50"/>
      <c r="D86" s="50"/>
      <c r="E86" s="50"/>
      <c r="F86" s="51"/>
      <c r="G86" s="52"/>
      <c r="H86" s="52"/>
      <c r="I86" s="52"/>
      <c r="J86" s="52"/>
      <c r="K86" s="51"/>
      <c r="L86" s="52"/>
      <c r="M86" s="52"/>
      <c r="N86" s="52"/>
      <c r="O86" s="51"/>
      <c r="P86" s="51"/>
      <c r="Q86" s="53"/>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c r="BI86" s="54"/>
      <c r="BJ86" s="54"/>
      <c r="BK86" s="54"/>
      <c r="BL86" s="50"/>
      <c r="BM86" s="50"/>
      <c r="BN86" s="50"/>
      <c r="BO86" s="50"/>
      <c r="BP86" s="50"/>
      <c r="BQ86" s="50"/>
      <c r="BR86" s="50"/>
      <c r="BS86" s="50"/>
      <c r="BT86" s="50"/>
      <c r="BU86" s="50"/>
      <c r="BV86" s="50"/>
      <c r="BW86" s="50"/>
      <c r="BX86" s="50"/>
      <c r="BY86" s="55"/>
    </row>
    <row r="87" spans="2:77" x14ac:dyDescent="0.2">
      <c r="B87" s="49">
        <v>83</v>
      </c>
      <c r="C87" s="50"/>
      <c r="D87" s="50"/>
      <c r="E87" s="50"/>
      <c r="F87" s="51"/>
      <c r="G87" s="52"/>
      <c r="H87" s="52"/>
      <c r="I87" s="52"/>
      <c r="J87" s="52"/>
      <c r="K87" s="51"/>
      <c r="L87" s="52"/>
      <c r="M87" s="52"/>
      <c r="N87" s="52"/>
      <c r="O87" s="51"/>
      <c r="P87" s="51"/>
      <c r="Q87" s="53"/>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c r="BI87" s="54"/>
      <c r="BJ87" s="54"/>
      <c r="BK87" s="54"/>
      <c r="BL87" s="50"/>
      <c r="BM87" s="50"/>
      <c r="BN87" s="50"/>
      <c r="BO87" s="50"/>
      <c r="BP87" s="50"/>
      <c r="BQ87" s="50"/>
      <c r="BR87" s="50"/>
      <c r="BS87" s="50"/>
      <c r="BT87" s="50"/>
      <c r="BU87" s="50"/>
      <c r="BV87" s="50"/>
      <c r="BW87" s="50"/>
      <c r="BX87" s="50"/>
      <c r="BY87" s="55"/>
    </row>
    <row r="88" spans="2:77" x14ac:dyDescent="0.2">
      <c r="B88" s="49">
        <v>84</v>
      </c>
      <c r="C88" s="50"/>
      <c r="D88" s="50"/>
      <c r="E88" s="50"/>
      <c r="F88" s="51"/>
      <c r="G88" s="52"/>
      <c r="H88" s="52"/>
      <c r="I88" s="52"/>
      <c r="J88" s="52"/>
      <c r="K88" s="51"/>
      <c r="L88" s="52"/>
      <c r="M88" s="52"/>
      <c r="N88" s="52"/>
      <c r="O88" s="51"/>
      <c r="P88" s="51"/>
      <c r="Q88" s="53"/>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c r="BI88" s="54"/>
      <c r="BJ88" s="54"/>
      <c r="BK88" s="54"/>
      <c r="BL88" s="50"/>
      <c r="BM88" s="50"/>
      <c r="BN88" s="50"/>
      <c r="BO88" s="50"/>
      <c r="BP88" s="50"/>
      <c r="BQ88" s="50"/>
      <c r="BR88" s="50"/>
      <c r="BS88" s="50"/>
      <c r="BT88" s="50"/>
      <c r="BU88" s="50"/>
      <c r="BV88" s="50"/>
      <c r="BW88" s="50"/>
      <c r="BX88" s="50"/>
      <c r="BY88" s="55"/>
    </row>
    <row r="89" spans="2:77" x14ac:dyDescent="0.2">
      <c r="B89" s="49">
        <v>85</v>
      </c>
      <c r="C89" s="50"/>
      <c r="D89" s="50"/>
      <c r="E89" s="50"/>
      <c r="F89" s="51"/>
      <c r="G89" s="52"/>
      <c r="H89" s="52"/>
      <c r="I89" s="52"/>
      <c r="J89" s="52"/>
      <c r="K89" s="51"/>
      <c r="L89" s="52"/>
      <c r="M89" s="52"/>
      <c r="N89" s="52"/>
      <c r="O89" s="51"/>
      <c r="P89" s="51"/>
      <c r="Q89" s="53"/>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c r="BI89" s="54"/>
      <c r="BJ89" s="54"/>
      <c r="BK89" s="54"/>
      <c r="BL89" s="50"/>
      <c r="BM89" s="50"/>
      <c r="BN89" s="50"/>
      <c r="BO89" s="50"/>
      <c r="BP89" s="50"/>
      <c r="BQ89" s="50"/>
      <c r="BR89" s="50"/>
      <c r="BS89" s="50"/>
      <c r="BT89" s="50"/>
      <c r="BU89" s="50"/>
      <c r="BV89" s="50"/>
      <c r="BW89" s="50"/>
      <c r="BX89" s="50"/>
      <c r="BY89" s="55"/>
    </row>
    <row r="90" spans="2:77" x14ac:dyDescent="0.2">
      <c r="B90" s="49">
        <v>86</v>
      </c>
      <c r="C90" s="50"/>
      <c r="D90" s="50"/>
      <c r="E90" s="50"/>
      <c r="F90" s="51"/>
      <c r="G90" s="52"/>
      <c r="H90" s="52"/>
      <c r="I90" s="52"/>
      <c r="J90" s="52"/>
      <c r="K90" s="51"/>
      <c r="L90" s="52"/>
      <c r="M90" s="52"/>
      <c r="N90" s="52"/>
      <c r="O90" s="51"/>
      <c r="P90" s="51"/>
      <c r="Q90" s="53"/>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0"/>
      <c r="BM90" s="50"/>
      <c r="BN90" s="50"/>
      <c r="BO90" s="50"/>
      <c r="BP90" s="50"/>
      <c r="BQ90" s="50"/>
      <c r="BR90" s="50"/>
      <c r="BS90" s="50"/>
      <c r="BT90" s="50"/>
      <c r="BU90" s="50"/>
      <c r="BV90" s="50"/>
      <c r="BW90" s="50"/>
      <c r="BX90" s="50"/>
      <c r="BY90" s="55"/>
    </row>
    <row r="91" spans="2:77" x14ac:dyDescent="0.2">
      <c r="B91" s="49">
        <v>87</v>
      </c>
      <c r="C91" s="50"/>
      <c r="D91" s="50"/>
      <c r="E91" s="50"/>
      <c r="F91" s="51"/>
      <c r="G91" s="52"/>
      <c r="H91" s="52"/>
      <c r="I91" s="52"/>
      <c r="J91" s="52"/>
      <c r="K91" s="51"/>
      <c r="L91" s="52"/>
      <c r="M91" s="52"/>
      <c r="N91" s="52"/>
      <c r="O91" s="51"/>
      <c r="P91" s="51"/>
      <c r="Q91" s="53"/>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0"/>
      <c r="BM91" s="50"/>
      <c r="BN91" s="50"/>
      <c r="BO91" s="50"/>
      <c r="BP91" s="50"/>
      <c r="BQ91" s="50"/>
      <c r="BR91" s="50"/>
      <c r="BS91" s="50"/>
      <c r="BT91" s="50"/>
      <c r="BU91" s="50"/>
      <c r="BV91" s="50"/>
      <c r="BW91" s="50"/>
      <c r="BX91" s="50"/>
      <c r="BY91" s="55"/>
    </row>
    <row r="92" spans="2:77" x14ac:dyDescent="0.2">
      <c r="B92" s="49">
        <v>88</v>
      </c>
      <c r="C92" s="50"/>
      <c r="D92" s="50"/>
      <c r="E92" s="50"/>
      <c r="F92" s="51"/>
      <c r="G92" s="52"/>
      <c r="H92" s="52"/>
      <c r="I92" s="52"/>
      <c r="J92" s="52"/>
      <c r="K92" s="51"/>
      <c r="L92" s="52"/>
      <c r="M92" s="52"/>
      <c r="N92" s="52"/>
      <c r="O92" s="51"/>
      <c r="P92" s="51"/>
      <c r="Q92" s="53"/>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c r="BI92" s="54"/>
      <c r="BJ92" s="54"/>
      <c r="BK92" s="54"/>
      <c r="BL92" s="50"/>
      <c r="BM92" s="50"/>
      <c r="BN92" s="50"/>
      <c r="BO92" s="50"/>
      <c r="BP92" s="50"/>
      <c r="BQ92" s="50"/>
      <c r="BR92" s="50"/>
      <c r="BS92" s="50"/>
      <c r="BT92" s="50"/>
      <c r="BU92" s="50"/>
      <c r="BV92" s="50"/>
      <c r="BW92" s="50"/>
      <c r="BX92" s="50"/>
      <c r="BY92" s="55"/>
    </row>
    <row r="93" spans="2:77" x14ac:dyDescent="0.2">
      <c r="B93" s="49">
        <v>89</v>
      </c>
      <c r="C93" s="50"/>
      <c r="D93" s="50"/>
      <c r="E93" s="50"/>
      <c r="F93" s="51"/>
      <c r="G93" s="52"/>
      <c r="H93" s="52"/>
      <c r="I93" s="52"/>
      <c r="J93" s="52"/>
      <c r="K93" s="51"/>
      <c r="L93" s="52"/>
      <c r="M93" s="52"/>
      <c r="N93" s="52"/>
      <c r="O93" s="51"/>
      <c r="P93" s="51"/>
      <c r="Q93" s="53"/>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c r="BI93" s="54"/>
      <c r="BJ93" s="54"/>
      <c r="BK93" s="54"/>
      <c r="BL93" s="50"/>
      <c r="BM93" s="50"/>
      <c r="BN93" s="50"/>
      <c r="BO93" s="50"/>
      <c r="BP93" s="50"/>
      <c r="BQ93" s="50"/>
      <c r="BR93" s="50"/>
      <c r="BS93" s="50"/>
      <c r="BT93" s="50"/>
      <c r="BU93" s="50"/>
      <c r="BV93" s="50"/>
      <c r="BW93" s="50"/>
      <c r="BX93" s="50"/>
      <c r="BY93" s="55"/>
    </row>
    <row r="94" spans="2:77" x14ac:dyDescent="0.2">
      <c r="B94" s="49">
        <v>90</v>
      </c>
      <c r="C94" s="50"/>
      <c r="D94" s="50"/>
      <c r="E94" s="50"/>
      <c r="F94" s="51"/>
      <c r="G94" s="52"/>
      <c r="H94" s="52"/>
      <c r="I94" s="52"/>
      <c r="J94" s="52"/>
      <c r="K94" s="51"/>
      <c r="L94" s="52"/>
      <c r="M94" s="52"/>
      <c r="N94" s="52"/>
      <c r="O94" s="51"/>
      <c r="P94" s="51"/>
      <c r="Q94" s="53"/>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c r="BI94" s="54"/>
      <c r="BJ94" s="54"/>
      <c r="BK94" s="54"/>
      <c r="BL94" s="50"/>
      <c r="BM94" s="50"/>
      <c r="BN94" s="50"/>
      <c r="BO94" s="50"/>
      <c r="BP94" s="50"/>
      <c r="BQ94" s="50"/>
      <c r="BR94" s="50"/>
      <c r="BS94" s="50"/>
      <c r="BT94" s="50"/>
      <c r="BU94" s="50"/>
      <c r="BV94" s="50"/>
      <c r="BW94" s="50"/>
      <c r="BX94" s="50"/>
      <c r="BY94" s="55"/>
    </row>
    <row r="95" spans="2:77" x14ac:dyDescent="0.2">
      <c r="B95" s="49">
        <v>91</v>
      </c>
      <c r="C95" s="50"/>
      <c r="D95" s="50"/>
      <c r="E95" s="50"/>
      <c r="F95" s="51"/>
      <c r="G95" s="52"/>
      <c r="H95" s="52"/>
      <c r="I95" s="52"/>
      <c r="J95" s="52"/>
      <c r="K95" s="51"/>
      <c r="L95" s="52"/>
      <c r="M95" s="52"/>
      <c r="N95" s="52"/>
      <c r="O95" s="51"/>
      <c r="P95" s="51"/>
      <c r="Q95" s="53"/>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c r="BI95" s="54"/>
      <c r="BJ95" s="54"/>
      <c r="BK95" s="54"/>
      <c r="BL95" s="50"/>
      <c r="BM95" s="50"/>
      <c r="BN95" s="50"/>
      <c r="BO95" s="50"/>
      <c r="BP95" s="50"/>
      <c r="BQ95" s="50"/>
      <c r="BR95" s="50"/>
      <c r="BS95" s="50"/>
      <c r="BT95" s="50"/>
      <c r="BU95" s="50"/>
      <c r="BV95" s="50"/>
      <c r="BW95" s="50"/>
      <c r="BX95" s="50"/>
      <c r="BY95" s="55"/>
    </row>
    <row r="96" spans="2:77" x14ac:dyDescent="0.2">
      <c r="B96" s="49">
        <v>92</v>
      </c>
      <c r="C96" s="50"/>
      <c r="D96" s="50"/>
      <c r="E96" s="50"/>
      <c r="F96" s="51"/>
      <c r="G96" s="52"/>
      <c r="H96" s="52"/>
      <c r="I96" s="52"/>
      <c r="J96" s="52"/>
      <c r="K96" s="51"/>
      <c r="L96" s="52"/>
      <c r="M96" s="52"/>
      <c r="N96" s="52"/>
      <c r="O96" s="51"/>
      <c r="P96" s="51"/>
      <c r="Q96" s="53"/>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4"/>
      <c r="BG96" s="54"/>
      <c r="BH96" s="54"/>
      <c r="BI96" s="54"/>
      <c r="BJ96" s="54"/>
      <c r="BK96" s="54"/>
      <c r="BL96" s="50"/>
      <c r="BM96" s="50"/>
      <c r="BN96" s="50"/>
      <c r="BO96" s="50"/>
      <c r="BP96" s="50"/>
      <c r="BQ96" s="50"/>
      <c r="BR96" s="50"/>
      <c r="BS96" s="50"/>
      <c r="BT96" s="50"/>
      <c r="BU96" s="50"/>
      <c r="BV96" s="50"/>
      <c r="BW96" s="50"/>
      <c r="BX96" s="50"/>
      <c r="BY96" s="55"/>
    </row>
    <row r="97" spans="2:77" x14ac:dyDescent="0.2">
      <c r="B97" s="49">
        <v>93</v>
      </c>
      <c r="C97" s="50"/>
      <c r="D97" s="50"/>
      <c r="E97" s="50"/>
      <c r="F97" s="51"/>
      <c r="G97" s="52"/>
      <c r="H97" s="52"/>
      <c r="I97" s="52"/>
      <c r="J97" s="52"/>
      <c r="K97" s="51"/>
      <c r="L97" s="52"/>
      <c r="M97" s="52"/>
      <c r="N97" s="52"/>
      <c r="O97" s="51"/>
      <c r="P97" s="51"/>
      <c r="Q97" s="53"/>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c r="BI97" s="54"/>
      <c r="BJ97" s="54"/>
      <c r="BK97" s="54"/>
      <c r="BL97" s="50"/>
      <c r="BM97" s="50"/>
      <c r="BN97" s="50"/>
      <c r="BO97" s="50"/>
      <c r="BP97" s="50"/>
      <c r="BQ97" s="50"/>
      <c r="BR97" s="50"/>
      <c r="BS97" s="50"/>
      <c r="BT97" s="50"/>
      <c r="BU97" s="50"/>
      <c r="BV97" s="50"/>
      <c r="BW97" s="50"/>
      <c r="BX97" s="50"/>
      <c r="BY97" s="55"/>
    </row>
    <row r="98" spans="2:77" x14ac:dyDescent="0.2">
      <c r="B98" s="49">
        <v>94</v>
      </c>
      <c r="C98" s="50"/>
      <c r="D98" s="50"/>
      <c r="E98" s="50"/>
      <c r="F98" s="51"/>
      <c r="G98" s="52"/>
      <c r="H98" s="52"/>
      <c r="I98" s="52"/>
      <c r="J98" s="52"/>
      <c r="K98" s="51"/>
      <c r="L98" s="52"/>
      <c r="M98" s="52"/>
      <c r="N98" s="52"/>
      <c r="O98" s="51"/>
      <c r="P98" s="51"/>
      <c r="Q98" s="53"/>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c r="BI98" s="54"/>
      <c r="BJ98" s="54"/>
      <c r="BK98" s="54"/>
      <c r="BL98" s="50"/>
      <c r="BM98" s="50"/>
      <c r="BN98" s="50"/>
      <c r="BO98" s="50"/>
      <c r="BP98" s="50"/>
      <c r="BQ98" s="50"/>
      <c r="BR98" s="50"/>
      <c r="BS98" s="50"/>
      <c r="BT98" s="50"/>
      <c r="BU98" s="50"/>
      <c r="BV98" s="50"/>
      <c r="BW98" s="50"/>
      <c r="BX98" s="50"/>
      <c r="BY98" s="55"/>
    </row>
    <row r="99" spans="2:77" x14ac:dyDescent="0.2">
      <c r="B99" s="49">
        <v>95</v>
      </c>
      <c r="C99" s="50"/>
      <c r="D99" s="50"/>
      <c r="E99" s="50"/>
      <c r="F99" s="51"/>
      <c r="G99" s="52"/>
      <c r="H99" s="52"/>
      <c r="I99" s="52"/>
      <c r="J99" s="52"/>
      <c r="K99" s="51"/>
      <c r="L99" s="52"/>
      <c r="M99" s="52"/>
      <c r="N99" s="52"/>
      <c r="O99" s="51"/>
      <c r="P99" s="51"/>
      <c r="Q99" s="53"/>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c r="BI99" s="54"/>
      <c r="BJ99" s="54"/>
      <c r="BK99" s="54"/>
      <c r="BL99" s="50"/>
      <c r="BM99" s="50"/>
      <c r="BN99" s="50"/>
      <c r="BO99" s="50"/>
      <c r="BP99" s="50"/>
      <c r="BQ99" s="50"/>
      <c r="BR99" s="50"/>
      <c r="BS99" s="50"/>
      <c r="BT99" s="50"/>
      <c r="BU99" s="50"/>
      <c r="BV99" s="50"/>
      <c r="BW99" s="50"/>
      <c r="BX99" s="50"/>
      <c r="BY99" s="55"/>
    </row>
    <row r="100" spans="2:77" x14ac:dyDescent="0.2">
      <c r="B100" s="49">
        <v>96</v>
      </c>
      <c r="C100" s="50"/>
      <c r="D100" s="50"/>
      <c r="E100" s="50"/>
      <c r="F100" s="51"/>
      <c r="G100" s="52"/>
      <c r="H100" s="52"/>
      <c r="I100" s="52"/>
      <c r="J100" s="52"/>
      <c r="K100" s="51"/>
      <c r="L100" s="52"/>
      <c r="M100" s="52"/>
      <c r="N100" s="52"/>
      <c r="O100" s="51"/>
      <c r="P100" s="51"/>
      <c r="Q100" s="53"/>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c r="BI100" s="54"/>
      <c r="BJ100" s="54"/>
      <c r="BK100" s="54"/>
      <c r="BL100" s="50"/>
      <c r="BM100" s="50"/>
      <c r="BN100" s="50"/>
      <c r="BO100" s="50"/>
      <c r="BP100" s="50"/>
      <c r="BQ100" s="50"/>
      <c r="BR100" s="50"/>
      <c r="BS100" s="50"/>
      <c r="BT100" s="50"/>
      <c r="BU100" s="50"/>
      <c r="BV100" s="50"/>
      <c r="BW100" s="50"/>
      <c r="BX100" s="50"/>
      <c r="BY100" s="55"/>
    </row>
    <row r="101" spans="2:77" x14ac:dyDescent="0.2">
      <c r="B101" s="49">
        <v>97</v>
      </c>
      <c r="C101" s="50"/>
      <c r="D101" s="50"/>
      <c r="E101" s="50"/>
      <c r="F101" s="51"/>
      <c r="G101" s="52"/>
      <c r="H101" s="52"/>
      <c r="I101" s="52"/>
      <c r="J101" s="52"/>
      <c r="K101" s="51"/>
      <c r="L101" s="52"/>
      <c r="M101" s="52"/>
      <c r="N101" s="52"/>
      <c r="O101" s="51"/>
      <c r="P101" s="51"/>
      <c r="Q101" s="53"/>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c r="BI101" s="54"/>
      <c r="BJ101" s="54"/>
      <c r="BK101" s="54"/>
      <c r="BL101" s="50"/>
      <c r="BM101" s="50"/>
      <c r="BN101" s="50"/>
      <c r="BO101" s="50"/>
      <c r="BP101" s="50"/>
      <c r="BQ101" s="50"/>
      <c r="BR101" s="50"/>
      <c r="BS101" s="50"/>
      <c r="BT101" s="50"/>
      <c r="BU101" s="50"/>
      <c r="BV101" s="50"/>
      <c r="BW101" s="50"/>
      <c r="BX101" s="50"/>
      <c r="BY101" s="55"/>
    </row>
    <row r="102" spans="2:77" x14ac:dyDescent="0.2">
      <c r="B102" s="49">
        <v>98</v>
      </c>
      <c r="C102" s="50"/>
      <c r="D102" s="50"/>
      <c r="E102" s="50"/>
      <c r="F102" s="51"/>
      <c r="G102" s="52"/>
      <c r="H102" s="52"/>
      <c r="I102" s="52"/>
      <c r="J102" s="52"/>
      <c r="K102" s="51"/>
      <c r="L102" s="52"/>
      <c r="M102" s="52"/>
      <c r="N102" s="52"/>
      <c r="O102" s="51"/>
      <c r="P102" s="51"/>
      <c r="Q102" s="53"/>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c r="BI102" s="54"/>
      <c r="BJ102" s="54"/>
      <c r="BK102" s="54"/>
      <c r="BL102" s="50"/>
      <c r="BM102" s="50"/>
      <c r="BN102" s="50"/>
      <c r="BO102" s="50"/>
      <c r="BP102" s="50"/>
      <c r="BQ102" s="50"/>
      <c r="BR102" s="50"/>
      <c r="BS102" s="50"/>
      <c r="BT102" s="50"/>
      <c r="BU102" s="50"/>
      <c r="BV102" s="50"/>
      <c r="BW102" s="50"/>
      <c r="BX102" s="50"/>
      <c r="BY102" s="55"/>
    </row>
    <row r="103" spans="2:77" x14ac:dyDescent="0.2">
      <c r="B103" s="49">
        <v>99</v>
      </c>
      <c r="C103" s="50"/>
      <c r="D103" s="50"/>
      <c r="E103" s="50"/>
      <c r="F103" s="51"/>
      <c r="G103" s="52"/>
      <c r="H103" s="52"/>
      <c r="I103" s="52"/>
      <c r="J103" s="52"/>
      <c r="K103" s="51"/>
      <c r="L103" s="52"/>
      <c r="M103" s="52"/>
      <c r="N103" s="52"/>
      <c r="O103" s="51"/>
      <c r="P103" s="51"/>
      <c r="Q103" s="53"/>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0"/>
      <c r="BM103" s="50"/>
      <c r="BN103" s="50"/>
      <c r="BO103" s="50"/>
      <c r="BP103" s="50"/>
      <c r="BQ103" s="50"/>
      <c r="BR103" s="50"/>
      <c r="BS103" s="50"/>
      <c r="BT103" s="50"/>
      <c r="BU103" s="50"/>
      <c r="BV103" s="50"/>
      <c r="BW103" s="50"/>
      <c r="BX103" s="50"/>
      <c r="BY103" s="55"/>
    </row>
    <row r="104" spans="2:77" x14ac:dyDescent="0.2">
      <c r="B104" s="49">
        <v>100</v>
      </c>
      <c r="C104" s="50"/>
      <c r="D104" s="50"/>
      <c r="E104" s="50"/>
      <c r="F104" s="51"/>
      <c r="G104" s="52"/>
      <c r="H104" s="52"/>
      <c r="I104" s="52"/>
      <c r="J104" s="52"/>
      <c r="K104" s="51"/>
      <c r="L104" s="52"/>
      <c r="M104" s="52"/>
      <c r="N104" s="52"/>
      <c r="O104" s="51"/>
      <c r="P104" s="51"/>
      <c r="Q104" s="53"/>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0"/>
      <c r="BM104" s="50"/>
      <c r="BN104" s="50"/>
      <c r="BO104" s="50"/>
      <c r="BP104" s="50"/>
      <c r="BQ104" s="50"/>
      <c r="BR104" s="50"/>
      <c r="BS104" s="50"/>
      <c r="BT104" s="50"/>
      <c r="BU104" s="50"/>
      <c r="BV104" s="50"/>
      <c r="BW104" s="50"/>
      <c r="BX104" s="50"/>
      <c r="BY104" s="55"/>
    </row>
    <row r="105" spans="2:77" x14ac:dyDescent="0.2">
      <c r="B105" s="49">
        <v>101</v>
      </c>
      <c r="C105" s="50"/>
      <c r="D105" s="50"/>
      <c r="E105" s="50"/>
      <c r="F105" s="51"/>
      <c r="G105" s="52"/>
      <c r="H105" s="52"/>
      <c r="I105" s="52"/>
      <c r="J105" s="52"/>
      <c r="K105" s="51"/>
      <c r="L105" s="52"/>
      <c r="M105" s="52"/>
      <c r="N105" s="52"/>
      <c r="O105" s="51"/>
      <c r="P105" s="51"/>
      <c r="Q105" s="53"/>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c r="BL105" s="50"/>
      <c r="BM105" s="50"/>
      <c r="BN105" s="50"/>
      <c r="BO105" s="50"/>
      <c r="BP105" s="50"/>
      <c r="BQ105" s="50"/>
      <c r="BR105" s="50"/>
      <c r="BS105" s="50"/>
      <c r="BT105" s="50"/>
      <c r="BU105" s="50"/>
      <c r="BV105" s="50"/>
      <c r="BW105" s="50"/>
      <c r="BX105" s="50"/>
      <c r="BY105" s="55"/>
    </row>
    <row r="106" spans="2:77" x14ac:dyDescent="0.2">
      <c r="B106" s="49">
        <v>102</v>
      </c>
      <c r="C106" s="50"/>
      <c r="D106" s="50"/>
      <c r="E106" s="50"/>
      <c r="F106" s="51"/>
      <c r="G106" s="52"/>
      <c r="H106" s="52"/>
      <c r="I106" s="52"/>
      <c r="J106" s="52"/>
      <c r="K106" s="51"/>
      <c r="L106" s="52"/>
      <c r="M106" s="52"/>
      <c r="N106" s="52"/>
      <c r="O106" s="51"/>
      <c r="P106" s="51"/>
      <c r="Q106" s="53"/>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c r="BL106" s="50"/>
      <c r="BM106" s="50"/>
      <c r="BN106" s="50"/>
      <c r="BO106" s="50"/>
      <c r="BP106" s="50"/>
      <c r="BQ106" s="50"/>
      <c r="BR106" s="50"/>
      <c r="BS106" s="50"/>
      <c r="BT106" s="50"/>
      <c r="BU106" s="50"/>
      <c r="BV106" s="50"/>
      <c r="BW106" s="50"/>
      <c r="BX106" s="50"/>
      <c r="BY106" s="55"/>
    </row>
    <row r="107" spans="2:77" x14ac:dyDescent="0.2">
      <c r="B107" s="49">
        <v>103</v>
      </c>
      <c r="C107" s="50"/>
      <c r="D107" s="50"/>
      <c r="E107" s="50"/>
      <c r="F107" s="51"/>
      <c r="G107" s="52"/>
      <c r="H107" s="52"/>
      <c r="I107" s="52"/>
      <c r="J107" s="52"/>
      <c r="K107" s="51"/>
      <c r="L107" s="52"/>
      <c r="M107" s="52"/>
      <c r="N107" s="52"/>
      <c r="O107" s="51"/>
      <c r="P107" s="51"/>
      <c r="Q107" s="53"/>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c r="BL107" s="50"/>
      <c r="BM107" s="50"/>
      <c r="BN107" s="50"/>
      <c r="BO107" s="50"/>
      <c r="BP107" s="50"/>
      <c r="BQ107" s="50"/>
      <c r="BR107" s="50"/>
      <c r="BS107" s="50"/>
      <c r="BT107" s="50"/>
      <c r="BU107" s="50"/>
      <c r="BV107" s="50"/>
      <c r="BW107" s="50"/>
      <c r="BX107" s="50"/>
      <c r="BY107" s="55"/>
    </row>
    <row r="108" spans="2:77" x14ac:dyDescent="0.2">
      <c r="B108" s="49">
        <v>104</v>
      </c>
      <c r="C108" s="50"/>
      <c r="D108" s="50"/>
      <c r="E108" s="50"/>
      <c r="F108" s="51"/>
      <c r="G108" s="52"/>
      <c r="H108" s="52"/>
      <c r="I108" s="52"/>
      <c r="J108" s="52"/>
      <c r="K108" s="51"/>
      <c r="L108" s="52"/>
      <c r="M108" s="52"/>
      <c r="N108" s="52"/>
      <c r="O108" s="51"/>
      <c r="P108" s="51"/>
      <c r="Q108" s="53"/>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c r="BL108" s="50"/>
      <c r="BM108" s="50"/>
      <c r="BN108" s="50"/>
      <c r="BO108" s="50"/>
      <c r="BP108" s="50"/>
      <c r="BQ108" s="50"/>
      <c r="BR108" s="50"/>
      <c r="BS108" s="50"/>
      <c r="BT108" s="50"/>
      <c r="BU108" s="50"/>
      <c r="BV108" s="50"/>
      <c r="BW108" s="50"/>
      <c r="BX108" s="50"/>
      <c r="BY108" s="55"/>
    </row>
    <row r="109" spans="2:77" x14ac:dyDescent="0.2">
      <c r="B109" s="49">
        <v>105</v>
      </c>
      <c r="C109" s="50"/>
      <c r="D109" s="50"/>
      <c r="E109" s="50"/>
      <c r="F109" s="51"/>
      <c r="G109" s="52"/>
      <c r="H109" s="52"/>
      <c r="I109" s="52"/>
      <c r="J109" s="52"/>
      <c r="K109" s="51"/>
      <c r="L109" s="52"/>
      <c r="M109" s="52"/>
      <c r="N109" s="52"/>
      <c r="O109" s="51"/>
      <c r="P109" s="51"/>
      <c r="Q109" s="53"/>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c r="BL109" s="50"/>
      <c r="BM109" s="50"/>
      <c r="BN109" s="50"/>
      <c r="BO109" s="50"/>
      <c r="BP109" s="50"/>
      <c r="BQ109" s="50"/>
      <c r="BR109" s="50"/>
      <c r="BS109" s="50"/>
      <c r="BT109" s="50"/>
      <c r="BU109" s="50"/>
      <c r="BV109" s="50"/>
      <c r="BW109" s="50"/>
      <c r="BX109" s="50"/>
      <c r="BY109" s="55"/>
    </row>
    <row r="110" spans="2:77" x14ac:dyDescent="0.2">
      <c r="B110" s="49">
        <v>106</v>
      </c>
      <c r="C110" s="50"/>
      <c r="D110" s="50"/>
      <c r="E110" s="50"/>
      <c r="F110" s="51"/>
      <c r="G110" s="52"/>
      <c r="H110" s="52"/>
      <c r="I110" s="52"/>
      <c r="J110" s="52"/>
      <c r="K110" s="51"/>
      <c r="L110" s="52"/>
      <c r="M110" s="52"/>
      <c r="N110" s="52"/>
      <c r="O110" s="51"/>
      <c r="P110" s="51"/>
      <c r="Q110" s="53"/>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c r="BI110" s="54"/>
      <c r="BJ110" s="54"/>
      <c r="BK110" s="54"/>
      <c r="BL110" s="50"/>
      <c r="BM110" s="50"/>
      <c r="BN110" s="50"/>
      <c r="BO110" s="50"/>
      <c r="BP110" s="50"/>
      <c r="BQ110" s="50"/>
      <c r="BR110" s="50"/>
      <c r="BS110" s="50"/>
      <c r="BT110" s="50"/>
      <c r="BU110" s="50"/>
      <c r="BV110" s="50"/>
      <c r="BW110" s="50"/>
      <c r="BX110" s="50"/>
      <c r="BY110" s="55"/>
    </row>
    <row r="111" spans="2:77" x14ac:dyDescent="0.2">
      <c r="B111" s="49">
        <v>107</v>
      </c>
      <c r="C111" s="50"/>
      <c r="D111" s="50"/>
      <c r="E111" s="50"/>
      <c r="F111" s="51"/>
      <c r="G111" s="52"/>
      <c r="H111" s="52"/>
      <c r="I111" s="52"/>
      <c r="J111" s="52"/>
      <c r="K111" s="51"/>
      <c r="L111" s="52"/>
      <c r="M111" s="52"/>
      <c r="N111" s="52"/>
      <c r="O111" s="51"/>
      <c r="P111" s="51"/>
      <c r="Q111" s="53"/>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c r="BI111" s="54"/>
      <c r="BJ111" s="54"/>
      <c r="BK111" s="54"/>
      <c r="BL111" s="50"/>
      <c r="BM111" s="50"/>
      <c r="BN111" s="50"/>
      <c r="BO111" s="50"/>
      <c r="BP111" s="50"/>
      <c r="BQ111" s="50"/>
      <c r="BR111" s="50"/>
      <c r="BS111" s="50"/>
      <c r="BT111" s="50"/>
      <c r="BU111" s="50"/>
      <c r="BV111" s="50"/>
      <c r="BW111" s="50"/>
      <c r="BX111" s="50"/>
      <c r="BY111" s="55"/>
    </row>
    <row r="112" spans="2:77" x14ac:dyDescent="0.2">
      <c r="B112" s="49">
        <v>108</v>
      </c>
      <c r="C112" s="50"/>
      <c r="D112" s="50"/>
      <c r="E112" s="50"/>
      <c r="F112" s="51"/>
      <c r="G112" s="52"/>
      <c r="H112" s="52"/>
      <c r="I112" s="52"/>
      <c r="J112" s="52"/>
      <c r="K112" s="51"/>
      <c r="L112" s="52"/>
      <c r="M112" s="52"/>
      <c r="N112" s="52"/>
      <c r="O112" s="51"/>
      <c r="P112" s="51"/>
      <c r="Q112" s="53"/>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c r="BI112" s="54"/>
      <c r="BJ112" s="54"/>
      <c r="BK112" s="54"/>
      <c r="BL112" s="50"/>
      <c r="BM112" s="50"/>
      <c r="BN112" s="50"/>
      <c r="BO112" s="50"/>
      <c r="BP112" s="50"/>
      <c r="BQ112" s="50"/>
      <c r="BR112" s="50"/>
      <c r="BS112" s="50"/>
      <c r="BT112" s="50"/>
      <c r="BU112" s="50"/>
      <c r="BV112" s="50"/>
      <c r="BW112" s="50"/>
      <c r="BX112" s="50"/>
      <c r="BY112" s="55"/>
    </row>
    <row r="113" spans="2:77" x14ac:dyDescent="0.2">
      <c r="B113" s="49">
        <v>109</v>
      </c>
      <c r="C113" s="50"/>
      <c r="D113" s="50"/>
      <c r="E113" s="50"/>
      <c r="F113" s="51"/>
      <c r="G113" s="52"/>
      <c r="H113" s="52"/>
      <c r="I113" s="52"/>
      <c r="J113" s="52"/>
      <c r="K113" s="51"/>
      <c r="L113" s="52"/>
      <c r="M113" s="52"/>
      <c r="N113" s="52"/>
      <c r="O113" s="51"/>
      <c r="P113" s="51"/>
      <c r="Q113" s="53"/>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4"/>
      <c r="AY113" s="54"/>
      <c r="AZ113" s="54"/>
      <c r="BA113" s="54"/>
      <c r="BB113" s="54"/>
      <c r="BC113" s="54"/>
      <c r="BD113" s="54"/>
      <c r="BE113" s="54"/>
      <c r="BF113" s="54"/>
      <c r="BG113" s="54"/>
      <c r="BH113" s="54"/>
      <c r="BI113" s="54"/>
      <c r="BJ113" s="54"/>
      <c r="BK113" s="54"/>
      <c r="BL113" s="50"/>
      <c r="BM113" s="50"/>
      <c r="BN113" s="50"/>
      <c r="BO113" s="50"/>
      <c r="BP113" s="50"/>
      <c r="BQ113" s="50"/>
      <c r="BR113" s="50"/>
      <c r="BS113" s="50"/>
      <c r="BT113" s="50"/>
      <c r="BU113" s="50"/>
      <c r="BV113" s="50"/>
      <c r="BW113" s="50"/>
      <c r="BX113" s="50"/>
      <c r="BY113" s="55"/>
    </row>
    <row r="114" spans="2:77" x14ac:dyDescent="0.2">
      <c r="B114" s="49">
        <v>110</v>
      </c>
      <c r="C114" s="50"/>
      <c r="D114" s="50"/>
      <c r="E114" s="50"/>
      <c r="F114" s="51"/>
      <c r="G114" s="52"/>
      <c r="H114" s="52"/>
      <c r="I114" s="52"/>
      <c r="J114" s="52"/>
      <c r="K114" s="51"/>
      <c r="L114" s="52"/>
      <c r="M114" s="52"/>
      <c r="N114" s="52"/>
      <c r="O114" s="51"/>
      <c r="P114" s="51"/>
      <c r="Q114" s="53"/>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c r="BI114" s="54"/>
      <c r="BJ114" s="54"/>
      <c r="BK114" s="54"/>
      <c r="BL114" s="50"/>
      <c r="BM114" s="50"/>
      <c r="BN114" s="50"/>
      <c r="BO114" s="50"/>
      <c r="BP114" s="50"/>
      <c r="BQ114" s="50"/>
      <c r="BR114" s="50"/>
      <c r="BS114" s="50"/>
      <c r="BT114" s="50"/>
      <c r="BU114" s="50"/>
      <c r="BV114" s="50"/>
      <c r="BW114" s="50"/>
      <c r="BX114" s="50"/>
      <c r="BY114" s="55"/>
    </row>
    <row r="115" spans="2:77" x14ac:dyDescent="0.2">
      <c r="B115" s="49">
        <v>111</v>
      </c>
      <c r="C115" s="50"/>
      <c r="D115" s="50"/>
      <c r="E115" s="50"/>
      <c r="F115" s="51"/>
      <c r="G115" s="52"/>
      <c r="H115" s="52"/>
      <c r="I115" s="52"/>
      <c r="J115" s="52"/>
      <c r="K115" s="51"/>
      <c r="L115" s="52"/>
      <c r="M115" s="52"/>
      <c r="N115" s="52"/>
      <c r="O115" s="51"/>
      <c r="P115" s="51"/>
      <c r="Q115" s="53"/>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c r="BE115" s="54"/>
      <c r="BF115" s="54"/>
      <c r="BG115" s="54"/>
      <c r="BH115" s="54"/>
      <c r="BI115" s="54"/>
      <c r="BJ115" s="54"/>
      <c r="BK115" s="54"/>
      <c r="BL115" s="50"/>
      <c r="BM115" s="50"/>
      <c r="BN115" s="50"/>
      <c r="BO115" s="50"/>
      <c r="BP115" s="50"/>
      <c r="BQ115" s="50"/>
      <c r="BR115" s="50"/>
      <c r="BS115" s="50"/>
      <c r="BT115" s="50"/>
      <c r="BU115" s="50"/>
      <c r="BV115" s="50"/>
      <c r="BW115" s="50"/>
      <c r="BX115" s="50"/>
      <c r="BY115" s="55"/>
    </row>
    <row r="116" spans="2:77" x14ac:dyDescent="0.2">
      <c r="B116" s="49">
        <v>112</v>
      </c>
      <c r="C116" s="50"/>
      <c r="D116" s="50"/>
      <c r="E116" s="50"/>
      <c r="F116" s="51"/>
      <c r="G116" s="52"/>
      <c r="H116" s="52"/>
      <c r="I116" s="52"/>
      <c r="J116" s="52"/>
      <c r="K116" s="51"/>
      <c r="L116" s="52"/>
      <c r="M116" s="52"/>
      <c r="N116" s="52"/>
      <c r="O116" s="51"/>
      <c r="P116" s="51"/>
      <c r="Q116" s="53"/>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c r="BI116" s="54"/>
      <c r="BJ116" s="54"/>
      <c r="BK116" s="54"/>
      <c r="BL116" s="50"/>
      <c r="BM116" s="50"/>
      <c r="BN116" s="50"/>
      <c r="BO116" s="50"/>
      <c r="BP116" s="50"/>
      <c r="BQ116" s="50"/>
      <c r="BR116" s="50"/>
      <c r="BS116" s="50"/>
      <c r="BT116" s="50"/>
      <c r="BU116" s="50"/>
      <c r="BV116" s="50"/>
      <c r="BW116" s="50"/>
      <c r="BX116" s="50"/>
      <c r="BY116" s="55"/>
    </row>
    <row r="117" spans="2:77" x14ac:dyDescent="0.2">
      <c r="B117" s="49">
        <v>113</v>
      </c>
      <c r="C117" s="50"/>
      <c r="D117" s="50"/>
      <c r="E117" s="50"/>
      <c r="F117" s="51"/>
      <c r="G117" s="52"/>
      <c r="H117" s="52"/>
      <c r="I117" s="52"/>
      <c r="J117" s="52"/>
      <c r="K117" s="51"/>
      <c r="L117" s="52"/>
      <c r="M117" s="52"/>
      <c r="N117" s="52"/>
      <c r="O117" s="51"/>
      <c r="P117" s="51"/>
      <c r="Q117" s="53"/>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c r="BE117" s="54"/>
      <c r="BF117" s="54"/>
      <c r="BG117" s="54"/>
      <c r="BH117" s="54"/>
      <c r="BI117" s="54"/>
      <c r="BJ117" s="54"/>
      <c r="BK117" s="54"/>
      <c r="BL117" s="50"/>
      <c r="BM117" s="50"/>
      <c r="BN117" s="50"/>
      <c r="BO117" s="50"/>
      <c r="BP117" s="50"/>
      <c r="BQ117" s="50"/>
      <c r="BR117" s="50"/>
      <c r="BS117" s="50"/>
      <c r="BT117" s="50"/>
      <c r="BU117" s="50"/>
      <c r="BV117" s="50"/>
      <c r="BW117" s="50"/>
      <c r="BX117" s="50"/>
      <c r="BY117" s="55"/>
    </row>
    <row r="118" spans="2:77" x14ac:dyDescent="0.2">
      <c r="B118" s="49">
        <v>114</v>
      </c>
      <c r="C118" s="50"/>
      <c r="D118" s="50"/>
      <c r="E118" s="50"/>
      <c r="F118" s="51"/>
      <c r="G118" s="52"/>
      <c r="H118" s="52"/>
      <c r="I118" s="52"/>
      <c r="J118" s="52"/>
      <c r="K118" s="51"/>
      <c r="L118" s="52"/>
      <c r="M118" s="52"/>
      <c r="N118" s="52"/>
      <c r="O118" s="51"/>
      <c r="P118" s="51"/>
      <c r="Q118" s="53"/>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c r="BE118" s="54"/>
      <c r="BF118" s="54"/>
      <c r="BG118" s="54"/>
      <c r="BH118" s="54"/>
      <c r="BI118" s="54"/>
      <c r="BJ118" s="54"/>
      <c r="BK118" s="54"/>
      <c r="BL118" s="50"/>
      <c r="BM118" s="50"/>
      <c r="BN118" s="50"/>
      <c r="BO118" s="50"/>
      <c r="BP118" s="50"/>
      <c r="BQ118" s="50"/>
      <c r="BR118" s="50"/>
      <c r="BS118" s="50"/>
      <c r="BT118" s="50"/>
      <c r="BU118" s="50"/>
      <c r="BV118" s="50"/>
      <c r="BW118" s="50"/>
      <c r="BX118" s="50"/>
      <c r="BY118" s="55"/>
    </row>
    <row r="119" spans="2:77" x14ac:dyDescent="0.2">
      <c r="B119" s="49">
        <v>115</v>
      </c>
      <c r="C119" s="50"/>
      <c r="D119" s="50"/>
      <c r="E119" s="50"/>
      <c r="F119" s="51"/>
      <c r="G119" s="52"/>
      <c r="H119" s="52"/>
      <c r="I119" s="52"/>
      <c r="J119" s="52"/>
      <c r="K119" s="51"/>
      <c r="L119" s="52"/>
      <c r="M119" s="52"/>
      <c r="N119" s="52"/>
      <c r="O119" s="51"/>
      <c r="P119" s="51"/>
      <c r="Q119" s="53"/>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c r="BE119" s="54"/>
      <c r="BF119" s="54"/>
      <c r="BG119" s="54"/>
      <c r="BH119" s="54"/>
      <c r="BI119" s="54"/>
      <c r="BJ119" s="54"/>
      <c r="BK119" s="54"/>
      <c r="BL119" s="50"/>
      <c r="BM119" s="50"/>
      <c r="BN119" s="50"/>
      <c r="BO119" s="50"/>
      <c r="BP119" s="50"/>
      <c r="BQ119" s="50"/>
      <c r="BR119" s="50"/>
      <c r="BS119" s="50"/>
      <c r="BT119" s="50"/>
      <c r="BU119" s="50"/>
      <c r="BV119" s="50"/>
      <c r="BW119" s="50"/>
      <c r="BX119" s="50"/>
      <c r="BY119" s="55"/>
    </row>
    <row r="120" spans="2:77" x14ac:dyDescent="0.2">
      <c r="B120" s="49">
        <v>116</v>
      </c>
      <c r="C120" s="50"/>
      <c r="D120" s="50"/>
      <c r="E120" s="50"/>
      <c r="F120" s="51"/>
      <c r="G120" s="52"/>
      <c r="H120" s="52"/>
      <c r="I120" s="52"/>
      <c r="J120" s="52"/>
      <c r="K120" s="51"/>
      <c r="L120" s="52"/>
      <c r="M120" s="52"/>
      <c r="N120" s="52"/>
      <c r="O120" s="51"/>
      <c r="P120" s="51"/>
      <c r="Q120" s="53"/>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c r="BD120" s="54"/>
      <c r="BE120" s="54"/>
      <c r="BF120" s="54"/>
      <c r="BG120" s="54"/>
      <c r="BH120" s="54"/>
      <c r="BI120" s="54"/>
      <c r="BJ120" s="54"/>
      <c r="BK120" s="54"/>
      <c r="BL120" s="50"/>
      <c r="BM120" s="50"/>
      <c r="BN120" s="50"/>
      <c r="BO120" s="50"/>
      <c r="BP120" s="50"/>
      <c r="BQ120" s="50"/>
      <c r="BR120" s="50"/>
      <c r="BS120" s="50"/>
      <c r="BT120" s="50"/>
      <c r="BU120" s="50"/>
      <c r="BV120" s="50"/>
      <c r="BW120" s="50"/>
      <c r="BX120" s="50"/>
      <c r="BY120" s="55"/>
    </row>
    <row r="121" spans="2:77" x14ac:dyDescent="0.2">
      <c r="B121" s="49">
        <v>117</v>
      </c>
      <c r="C121" s="50"/>
      <c r="D121" s="50"/>
      <c r="E121" s="50"/>
      <c r="F121" s="51"/>
      <c r="G121" s="52"/>
      <c r="H121" s="52"/>
      <c r="I121" s="52"/>
      <c r="J121" s="52"/>
      <c r="K121" s="51"/>
      <c r="L121" s="52"/>
      <c r="M121" s="52"/>
      <c r="N121" s="52"/>
      <c r="O121" s="51"/>
      <c r="P121" s="51"/>
      <c r="Q121" s="53"/>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54"/>
      <c r="BC121" s="54"/>
      <c r="BD121" s="54"/>
      <c r="BE121" s="54"/>
      <c r="BF121" s="54"/>
      <c r="BG121" s="54"/>
      <c r="BH121" s="54"/>
      <c r="BI121" s="54"/>
      <c r="BJ121" s="54"/>
      <c r="BK121" s="54"/>
      <c r="BL121" s="50"/>
      <c r="BM121" s="50"/>
      <c r="BN121" s="50"/>
      <c r="BO121" s="50"/>
      <c r="BP121" s="50"/>
      <c r="BQ121" s="50"/>
      <c r="BR121" s="50"/>
      <c r="BS121" s="50"/>
      <c r="BT121" s="50"/>
      <c r="BU121" s="50"/>
      <c r="BV121" s="50"/>
      <c r="BW121" s="50"/>
      <c r="BX121" s="50"/>
      <c r="BY121" s="55"/>
    </row>
    <row r="122" spans="2:77" x14ac:dyDescent="0.2">
      <c r="B122" s="49">
        <v>118</v>
      </c>
      <c r="C122" s="50"/>
      <c r="D122" s="50"/>
      <c r="E122" s="50"/>
      <c r="F122" s="51"/>
      <c r="G122" s="52"/>
      <c r="H122" s="52"/>
      <c r="I122" s="52"/>
      <c r="J122" s="52"/>
      <c r="K122" s="51"/>
      <c r="L122" s="52"/>
      <c r="M122" s="52"/>
      <c r="N122" s="52"/>
      <c r="O122" s="51"/>
      <c r="P122" s="51"/>
      <c r="Q122" s="53"/>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c r="BI122" s="54"/>
      <c r="BJ122" s="54"/>
      <c r="BK122" s="54"/>
      <c r="BL122" s="50"/>
      <c r="BM122" s="50"/>
      <c r="BN122" s="50"/>
      <c r="BO122" s="50"/>
      <c r="BP122" s="50"/>
      <c r="BQ122" s="50"/>
      <c r="BR122" s="50"/>
      <c r="BS122" s="50"/>
      <c r="BT122" s="50"/>
      <c r="BU122" s="50"/>
      <c r="BV122" s="50"/>
      <c r="BW122" s="50"/>
      <c r="BX122" s="50"/>
      <c r="BY122" s="55"/>
    </row>
    <row r="123" spans="2:77" x14ac:dyDescent="0.2">
      <c r="B123" s="49">
        <v>119</v>
      </c>
      <c r="C123" s="50"/>
      <c r="D123" s="50"/>
      <c r="E123" s="50"/>
      <c r="F123" s="51"/>
      <c r="G123" s="52"/>
      <c r="H123" s="52"/>
      <c r="I123" s="52"/>
      <c r="J123" s="52"/>
      <c r="K123" s="51"/>
      <c r="L123" s="52"/>
      <c r="M123" s="52"/>
      <c r="N123" s="52"/>
      <c r="O123" s="51"/>
      <c r="P123" s="51"/>
      <c r="Q123" s="53"/>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c r="BE123" s="54"/>
      <c r="BF123" s="54"/>
      <c r="BG123" s="54"/>
      <c r="BH123" s="54"/>
      <c r="BI123" s="54"/>
      <c r="BJ123" s="54"/>
      <c r="BK123" s="54"/>
      <c r="BL123" s="50"/>
      <c r="BM123" s="50"/>
      <c r="BN123" s="50"/>
      <c r="BO123" s="50"/>
      <c r="BP123" s="50"/>
      <c r="BQ123" s="50"/>
      <c r="BR123" s="50"/>
      <c r="BS123" s="50"/>
      <c r="BT123" s="50"/>
      <c r="BU123" s="50"/>
      <c r="BV123" s="50"/>
      <c r="BW123" s="50"/>
      <c r="BX123" s="50"/>
      <c r="BY123" s="55"/>
    </row>
    <row r="124" spans="2:77" x14ac:dyDescent="0.2">
      <c r="B124" s="49">
        <v>120</v>
      </c>
      <c r="C124" s="50"/>
      <c r="D124" s="50"/>
      <c r="E124" s="50"/>
      <c r="F124" s="51"/>
      <c r="G124" s="52"/>
      <c r="H124" s="52"/>
      <c r="I124" s="52"/>
      <c r="J124" s="52"/>
      <c r="K124" s="51"/>
      <c r="L124" s="52"/>
      <c r="M124" s="52"/>
      <c r="N124" s="52"/>
      <c r="O124" s="51"/>
      <c r="P124" s="51"/>
      <c r="Q124" s="53"/>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c r="BE124" s="54"/>
      <c r="BF124" s="54"/>
      <c r="BG124" s="54"/>
      <c r="BH124" s="54"/>
      <c r="BI124" s="54"/>
      <c r="BJ124" s="54"/>
      <c r="BK124" s="54"/>
      <c r="BL124" s="50"/>
      <c r="BM124" s="50"/>
      <c r="BN124" s="50"/>
      <c r="BO124" s="50"/>
      <c r="BP124" s="50"/>
      <c r="BQ124" s="50"/>
      <c r="BR124" s="50"/>
      <c r="BS124" s="50"/>
      <c r="BT124" s="50"/>
      <c r="BU124" s="50"/>
      <c r="BV124" s="50"/>
      <c r="BW124" s="50"/>
      <c r="BX124" s="50"/>
      <c r="BY124" s="55"/>
    </row>
    <row r="125" spans="2:77" x14ac:dyDescent="0.2">
      <c r="B125" s="49">
        <v>121</v>
      </c>
      <c r="C125" s="50"/>
      <c r="D125" s="50"/>
      <c r="E125" s="50"/>
      <c r="F125" s="51"/>
      <c r="G125" s="52"/>
      <c r="H125" s="52"/>
      <c r="I125" s="52"/>
      <c r="J125" s="52"/>
      <c r="K125" s="51"/>
      <c r="L125" s="52"/>
      <c r="M125" s="52"/>
      <c r="N125" s="52"/>
      <c r="O125" s="51"/>
      <c r="P125" s="51"/>
      <c r="Q125" s="53"/>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c r="BE125" s="54"/>
      <c r="BF125" s="54"/>
      <c r="BG125" s="54"/>
      <c r="BH125" s="54"/>
      <c r="BI125" s="54"/>
      <c r="BJ125" s="54"/>
      <c r="BK125" s="54"/>
      <c r="BL125" s="50"/>
      <c r="BM125" s="50"/>
      <c r="BN125" s="50"/>
      <c r="BO125" s="50"/>
      <c r="BP125" s="50"/>
      <c r="BQ125" s="50"/>
      <c r="BR125" s="50"/>
      <c r="BS125" s="50"/>
      <c r="BT125" s="50"/>
      <c r="BU125" s="50"/>
      <c r="BV125" s="50"/>
      <c r="BW125" s="50"/>
      <c r="BX125" s="50"/>
      <c r="BY125" s="55"/>
    </row>
    <row r="126" spans="2:77" x14ac:dyDescent="0.2">
      <c r="B126" s="49">
        <v>122</v>
      </c>
      <c r="C126" s="50"/>
      <c r="D126" s="50"/>
      <c r="E126" s="50"/>
      <c r="F126" s="51"/>
      <c r="G126" s="52"/>
      <c r="H126" s="52"/>
      <c r="I126" s="52"/>
      <c r="J126" s="52"/>
      <c r="K126" s="51"/>
      <c r="L126" s="52"/>
      <c r="M126" s="52"/>
      <c r="N126" s="52"/>
      <c r="O126" s="51"/>
      <c r="P126" s="51"/>
      <c r="Q126" s="53"/>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c r="BH126" s="54"/>
      <c r="BI126" s="54"/>
      <c r="BJ126" s="54"/>
      <c r="BK126" s="54"/>
      <c r="BL126" s="50"/>
      <c r="BM126" s="50"/>
      <c r="BN126" s="50"/>
      <c r="BO126" s="50"/>
      <c r="BP126" s="50"/>
      <c r="BQ126" s="50"/>
      <c r="BR126" s="50"/>
      <c r="BS126" s="50"/>
      <c r="BT126" s="50"/>
      <c r="BU126" s="50"/>
      <c r="BV126" s="50"/>
      <c r="BW126" s="50"/>
      <c r="BX126" s="50"/>
      <c r="BY126" s="55"/>
    </row>
    <row r="127" spans="2:77" x14ac:dyDescent="0.2">
      <c r="B127" s="49">
        <v>123</v>
      </c>
      <c r="C127" s="50"/>
      <c r="D127" s="50"/>
      <c r="E127" s="50"/>
      <c r="F127" s="51"/>
      <c r="G127" s="52"/>
      <c r="H127" s="52"/>
      <c r="I127" s="52"/>
      <c r="J127" s="52"/>
      <c r="K127" s="51"/>
      <c r="L127" s="52"/>
      <c r="M127" s="52"/>
      <c r="N127" s="52"/>
      <c r="O127" s="51"/>
      <c r="P127" s="51"/>
      <c r="Q127" s="53"/>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c r="BI127" s="54"/>
      <c r="BJ127" s="54"/>
      <c r="BK127" s="54"/>
      <c r="BL127" s="50"/>
      <c r="BM127" s="50"/>
      <c r="BN127" s="50"/>
      <c r="BO127" s="50"/>
      <c r="BP127" s="50"/>
      <c r="BQ127" s="50"/>
      <c r="BR127" s="50"/>
      <c r="BS127" s="50"/>
      <c r="BT127" s="50"/>
      <c r="BU127" s="50"/>
      <c r="BV127" s="50"/>
      <c r="BW127" s="50"/>
      <c r="BX127" s="50"/>
      <c r="BY127" s="55"/>
    </row>
    <row r="128" spans="2:77" x14ac:dyDescent="0.2">
      <c r="B128" s="49">
        <v>124</v>
      </c>
      <c r="C128" s="50"/>
      <c r="D128" s="50"/>
      <c r="E128" s="50"/>
      <c r="F128" s="51"/>
      <c r="G128" s="52"/>
      <c r="H128" s="52"/>
      <c r="I128" s="52"/>
      <c r="J128" s="52"/>
      <c r="K128" s="51"/>
      <c r="L128" s="52"/>
      <c r="M128" s="52"/>
      <c r="N128" s="52"/>
      <c r="O128" s="51"/>
      <c r="P128" s="51"/>
      <c r="Q128" s="53"/>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c r="BI128" s="54"/>
      <c r="BJ128" s="54"/>
      <c r="BK128" s="54"/>
      <c r="BL128" s="50"/>
      <c r="BM128" s="50"/>
      <c r="BN128" s="50"/>
      <c r="BO128" s="50"/>
      <c r="BP128" s="50"/>
      <c r="BQ128" s="50"/>
      <c r="BR128" s="50"/>
      <c r="BS128" s="50"/>
      <c r="BT128" s="50"/>
      <c r="BU128" s="50"/>
      <c r="BV128" s="50"/>
      <c r="BW128" s="50"/>
      <c r="BX128" s="50"/>
      <c r="BY128" s="55"/>
    </row>
    <row r="129" spans="2:77" x14ac:dyDescent="0.2">
      <c r="B129" s="49">
        <v>125</v>
      </c>
      <c r="C129" s="50"/>
      <c r="D129" s="50"/>
      <c r="E129" s="50"/>
      <c r="F129" s="51"/>
      <c r="G129" s="52"/>
      <c r="H129" s="52"/>
      <c r="I129" s="52"/>
      <c r="J129" s="52"/>
      <c r="K129" s="51"/>
      <c r="L129" s="52"/>
      <c r="M129" s="52"/>
      <c r="N129" s="52"/>
      <c r="O129" s="51"/>
      <c r="P129" s="51"/>
      <c r="Q129" s="53"/>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c r="BI129" s="54"/>
      <c r="BJ129" s="54"/>
      <c r="BK129" s="54"/>
      <c r="BL129" s="50"/>
      <c r="BM129" s="50"/>
      <c r="BN129" s="50"/>
      <c r="BO129" s="50"/>
      <c r="BP129" s="50"/>
      <c r="BQ129" s="50"/>
      <c r="BR129" s="50"/>
      <c r="BS129" s="50"/>
      <c r="BT129" s="50"/>
      <c r="BU129" s="50"/>
      <c r="BV129" s="50"/>
      <c r="BW129" s="50"/>
      <c r="BX129" s="50"/>
      <c r="BY129" s="55"/>
    </row>
    <row r="130" spans="2:77" x14ac:dyDescent="0.2">
      <c r="B130" s="49">
        <v>126</v>
      </c>
      <c r="C130" s="50"/>
      <c r="D130" s="50"/>
      <c r="E130" s="50"/>
      <c r="F130" s="51"/>
      <c r="G130" s="52"/>
      <c r="H130" s="52"/>
      <c r="I130" s="52"/>
      <c r="J130" s="52"/>
      <c r="K130" s="51"/>
      <c r="L130" s="52"/>
      <c r="M130" s="52"/>
      <c r="N130" s="52"/>
      <c r="O130" s="51"/>
      <c r="P130" s="51"/>
      <c r="Q130" s="53"/>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c r="BI130" s="54"/>
      <c r="BJ130" s="54"/>
      <c r="BK130" s="54"/>
      <c r="BL130" s="50"/>
      <c r="BM130" s="50"/>
      <c r="BN130" s="50"/>
      <c r="BO130" s="50"/>
      <c r="BP130" s="50"/>
      <c r="BQ130" s="50"/>
      <c r="BR130" s="50"/>
      <c r="BS130" s="50"/>
      <c r="BT130" s="50"/>
      <c r="BU130" s="50"/>
      <c r="BV130" s="50"/>
      <c r="BW130" s="50"/>
      <c r="BX130" s="50"/>
      <c r="BY130" s="55"/>
    </row>
    <row r="131" spans="2:77" x14ac:dyDescent="0.2">
      <c r="B131" s="49">
        <v>127</v>
      </c>
      <c r="C131" s="50"/>
      <c r="D131" s="50"/>
      <c r="E131" s="50"/>
      <c r="F131" s="51"/>
      <c r="G131" s="52"/>
      <c r="H131" s="52"/>
      <c r="I131" s="52"/>
      <c r="J131" s="52"/>
      <c r="K131" s="51"/>
      <c r="L131" s="52"/>
      <c r="M131" s="52"/>
      <c r="N131" s="52"/>
      <c r="O131" s="51"/>
      <c r="P131" s="51"/>
      <c r="Q131" s="53"/>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c r="BI131" s="54"/>
      <c r="BJ131" s="54"/>
      <c r="BK131" s="54"/>
      <c r="BL131" s="50"/>
      <c r="BM131" s="50"/>
      <c r="BN131" s="50"/>
      <c r="BO131" s="50"/>
      <c r="BP131" s="50"/>
      <c r="BQ131" s="50"/>
      <c r="BR131" s="50"/>
      <c r="BS131" s="50"/>
      <c r="BT131" s="50"/>
      <c r="BU131" s="50"/>
      <c r="BV131" s="50"/>
      <c r="BW131" s="50"/>
      <c r="BX131" s="50"/>
      <c r="BY131" s="55"/>
    </row>
    <row r="132" spans="2:77" x14ac:dyDescent="0.2">
      <c r="B132" s="49">
        <v>128</v>
      </c>
      <c r="C132" s="50"/>
      <c r="D132" s="50"/>
      <c r="E132" s="50"/>
      <c r="F132" s="51"/>
      <c r="G132" s="52"/>
      <c r="H132" s="52"/>
      <c r="I132" s="52"/>
      <c r="J132" s="52"/>
      <c r="K132" s="51"/>
      <c r="L132" s="52"/>
      <c r="M132" s="52"/>
      <c r="N132" s="52"/>
      <c r="O132" s="51"/>
      <c r="P132" s="51"/>
      <c r="Q132" s="53"/>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c r="BH132" s="54"/>
      <c r="BI132" s="54"/>
      <c r="BJ132" s="54"/>
      <c r="BK132" s="54"/>
      <c r="BL132" s="50"/>
      <c r="BM132" s="50"/>
      <c r="BN132" s="50"/>
      <c r="BO132" s="50"/>
      <c r="BP132" s="50"/>
      <c r="BQ132" s="50"/>
      <c r="BR132" s="50"/>
      <c r="BS132" s="50"/>
      <c r="BT132" s="50"/>
      <c r="BU132" s="50"/>
      <c r="BV132" s="50"/>
      <c r="BW132" s="50"/>
      <c r="BX132" s="50"/>
      <c r="BY132" s="55"/>
    </row>
    <row r="133" spans="2:77" x14ac:dyDescent="0.2">
      <c r="B133" s="49">
        <v>129</v>
      </c>
      <c r="C133" s="50"/>
      <c r="D133" s="50"/>
      <c r="E133" s="50"/>
      <c r="F133" s="51"/>
      <c r="G133" s="52"/>
      <c r="H133" s="52"/>
      <c r="I133" s="52"/>
      <c r="J133" s="52"/>
      <c r="K133" s="51"/>
      <c r="L133" s="52"/>
      <c r="M133" s="52"/>
      <c r="N133" s="52"/>
      <c r="O133" s="51"/>
      <c r="P133" s="51"/>
      <c r="Q133" s="53"/>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c r="BI133" s="54"/>
      <c r="BJ133" s="54"/>
      <c r="BK133" s="54"/>
      <c r="BL133" s="50"/>
      <c r="BM133" s="50"/>
      <c r="BN133" s="50"/>
      <c r="BO133" s="50"/>
      <c r="BP133" s="50"/>
      <c r="BQ133" s="50"/>
      <c r="BR133" s="50"/>
      <c r="BS133" s="50"/>
      <c r="BT133" s="50"/>
      <c r="BU133" s="50"/>
      <c r="BV133" s="50"/>
      <c r="BW133" s="50"/>
      <c r="BX133" s="50"/>
      <c r="BY133" s="55"/>
    </row>
    <row r="134" spans="2:77" x14ac:dyDescent="0.2">
      <c r="B134" s="49">
        <v>130</v>
      </c>
      <c r="C134" s="50"/>
      <c r="D134" s="50"/>
      <c r="E134" s="50"/>
      <c r="F134" s="51"/>
      <c r="G134" s="52"/>
      <c r="H134" s="52"/>
      <c r="I134" s="52"/>
      <c r="J134" s="52"/>
      <c r="K134" s="51"/>
      <c r="L134" s="52"/>
      <c r="M134" s="52"/>
      <c r="N134" s="52"/>
      <c r="O134" s="51"/>
      <c r="P134" s="51"/>
      <c r="Q134" s="53"/>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c r="AW134" s="54"/>
      <c r="AX134" s="54"/>
      <c r="AY134" s="54"/>
      <c r="AZ134" s="54"/>
      <c r="BA134" s="54"/>
      <c r="BB134" s="54"/>
      <c r="BC134" s="54"/>
      <c r="BD134" s="54"/>
      <c r="BE134" s="54"/>
      <c r="BF134" s="54"/>
      <c r="BG134" s="54"/>
      <c r="BH134" s="54"/>
      <c r="BI134" s="54"/>
      <c r="BJ134" s="54"/>
      <c r="BK134" s="54"/>
      <c r="BL134" s="50"/>
      <c r="BM134" s="50"/>
      <c r="BN134" s="50"/>
      <c r="BO134" s="50"/>
      <c r="BP134" s="50"/>
      <c r="BQ134" s="50"/>
      <c r="BR134" s="50"/>
      <c r="BS134" s="50"/>
      <c r="BT134" s="50"/>
      <c r="BU134" s="50"/>
      <c r="BV134" s="50"/>
      <c r="BW134" s="50"/>
      <c r="BX134" s="50"/>
      <c r="BY134" s="55"/>
    </row>
    <row r="135" spans="2:77" x14ac:dyDescent="0.2">
      <c r="B135" s="49">
        <v>131</v>
      </c>
      <c r="C135" s="50"/>
      <c r="D135" s="50"/>
      <c r="E135" s="50"/>
      <c r="F135" s="51"/>
      <c r="G135" s="52"/>
      <c r="H135" s="52"/>
      <c r="I135" s="52"/>
      <c r="J135" s="52"/>
      <c r="K135" s="51"/>
      <c r="L135" s="52"/>
      <c r="M135" s="52"/>
      <c r="N135" s="52"/>
      <c r="O135" s="51"/>
      <c r="P135" s="51"/>
      <c r="Q135" s="53"/>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c r="BH135" s="54"/>
      <c r="BI135" s="54"/>
      <c r="BJ135" s="54"/>
      <c r="BK135" s="54"/>
      <c r="BL135" s="50"/>
      <c r="BM135" s="50"/>
      <c r="BN135" s="50"/>
      <c r="BO135" s="50"/>
      <c r="BP135" s="50"/>
      <c r="BQ135" s="50"/>
      <c r="BR135" s="50"/>
      <c r="BS135" s="50"/>
      <c r="BT135" s="50"/>
      <c r="BU135" s="50"/>
      <c r="BV135" s="50"/>
      <c r="BW135" s="50"/>
      <c r="BX135" s="50"/>
      <c r="BY135" s="55"/>
    </row>
    <row r="136" spans="2:77" x14ac:dyDescent="0.2">
      <c r="B136" s="49">
        <v>132</v>
      </c>
      <c r="C136" s="50"/>
      <c r="D136" s="50"/>
      <c r="E136" s="50"/>
      <c r="F136" s="51"/>
      <c r="G136" s="52"/>
      <c r="H136" s="52"/>
      <c r="I136" s="52"/>
      <c r="J136" s="52"/>
      <c r="K136" s="51"/>
      <c r="L136" s="52"/>
      <c r="M136" s="52"/>
      <c r="N136" s="52"/>
      <c r="O136" s="51"/>
      <c r="P136" s="51"/>
      <c r="Q136" s="53"/>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c r="BH136" s="54"/>
      <c r="BI136" s="54"/>
      <c r="BJ136" s="54"/>
      <c r="BK136" s="54"/>
      <c r="BL136" s="50"/>
      <c r="BM136" s="50"/>
      <c r="BN136" s="50"/>
      <c r="BO136" s="50"/>
      <c r="BP136" s="50"/>
      <c r="BQ136" s="50"/>
      <c r="BR136" s="50"/>
      <c r="BS136" s="50"/>
      <c r="BT136" s="50"/>
      <c r="BU136" s="50"/>
      <c r="BV136" s="50"/>
      <c r="BW136" s="50"/>
      <c r="BX136" s="50"/>
      <c r="BY136" s="55"/>
    </row>
    <row r="137" spans="2:77" x14ac:dyDescent="0.2">
      <c r="B137" s="49">
        <v>133</v>
      </c>
      <c r="C137" s="50"/>
      <c r="D137" s="50"/>
      <c r="E137" s="50"/>
      <c r="F137" s="51"/>
      <c r="G137" s="52"/>
      <c r="H137" s="52"/>
      <c r="I137" s="52"/>
      <c r="J137" s="52"/>
      <c r="K137" s="51"/>
      <c r="L137" s="52"/>
      <c r="M137" s="52"/>
      <c r="N137" s="52"/>
      <c r="O137" s="51"/>
      <c r="P137" s="51"/>
      <c r="Q137" s="53"/>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4"/>
      <c r="BA137" s="54"/>
      <c r="BB137" s="54"/>
      <c r="BC137" s="54"/>
      <c r="BD137" s="54"/>
      <c r="BE137" s="54"/>
      <c r="BF137" s="54"/>
      <c r="BG137" s="54"/>
      <c r="BH137" s="54"/>
      <c r="BI137" s="54"/>
      <c r="BJ137" s="54"/>
      <c r="BK137" s="54"/>
      <c r="BL137" s="50"/>
      <c r="BM137" s="50"/>
      <c r="BN137" s="50"/>
      <c r="BO137" s="50"/>
      <c r="BP137" s="50"/>
      <c r="BQ137" s="50"/>
      <c r="BR137" s="50"/>
      <c r="BS137" s="50"/>
      <c r="BT137" s="50"/>
      <c r="BU137" s="50"/>
      <c r="BV137" s="50"/>
      <c r="BW137" s="50"/>
      <c r="BX137" s="50"/>
      <c r="BY137" s="55"/>
    </row>
    <row r="138" spans="2:77" x14ac:dyDescent="0.2">
      <c r="B138" s="49">
        <v>134</v>
      </c>
      <c r="C138" s="50"/>
      <c r="D138" s="50"/>
      <c r="E138" s="50"/>
      <c r="F138" s="51"/>
      <c r="G138" s="52"/>
      <c r="H138" s="52"/>
      <c r="I138" s="52"/>
      <c r="J138" s="52"/>
      <c r="K138" s="51"/>
      <c r="L138" s="52"/>
      <c r="M138" s="52"/>
      <c r="N138" s="52"/>
      <c r="O138" s="51"/>
      <c r="P138" s="51"/>
      <c r="Q138" s="53"/>
      <c r="R138" s="54"/>
      <c r="S138" s="54"/>
      <c r="T138" s="54"/>
      <c r="U138" s="54"/>
      <c r="V138" s="54"/>
      <c r="W138" s="54"/>
      <c r="X138" s="54"/>
      <c r="Y138" s="54"/>
      <c r="Z138" s="54"/>
      <c r="AA138" s="54"/>
      <c r="AB138" s="54"/>
      <c r="AC138" s="54"/>
      <c r="AD138" s="54"/>
      <c r="AE138" s="54"/>
      <c r="AF138" s="54"/>
      <c r="AG138" s="54"/>
      <c r="AH138" s="54"/>
      <c r="AI138" s="54"/>
      <c r="AJ138" s="54"/>
      <c r="AK138" s="54"/>
      <c r="AL138" s="54"/>
      <c r="AM138" s="54"/>
      <c r="AN138" s="54"/>
      <c r="AO138" s="54"/>
      <c r="AP138" s="54"/>
      <c r="AQ138" s="54"/>
      <c r="AR138" s="54"/>
      <c r="AS138" s="54"/>
      <c r="AT138" s="54"/>
      <c r="AU138" s="54"/>
      <c r="AV138" s="54"/>
      <c r="AW138" s="54"/>
      <c r="AX138" s="54"/>
      <c r="AY138" s="54"/>
      <c r="AZ138" s="54"/>
      <c r="BA138" s="54"/>
      <c r="BB138" s="54"/>
      <c r="BC138" s="54"/>
      <c r="BD138" s="54"/>
      <c r="BE138" s="54"/>
      <c r="BF138" s="54"/>
      <c r="BG138" s="54"/>
      <c r="BH138" s="54"/>
      <c r="BI138" s="54"/>
      <c r="BJ138" s="54"/>
      <c r="BK138" s="54"/>
      <c r="BL138" s="50"/>
      <c r="BM138" s="50"/>
      <c r="BN138" s="50"/>
      <c r="BO138" s="50"/>
      <c r="BP138" s="50"/>
      <c r="BQ138" s="50"/>
      <c r="BR138" s="50"/>
      <c r="BS138" s="50"/>
      <c r="BT138" s="50"/>
      <c r="BU138" s="50"/>
      <c r="BV138" s="50"/>
      <c r="BW138" s="50"/>
      <c r="BX138" s="50"/>
      <c r="BY138" s="55"/>
    </row>
    <row r="139" spans="2:77" x14ac:dyDescent="0.2">
      <c r="B139" s="49">
        <v>135</v>
      </c>
      <c r="C139" s="50"/>
      <c r="D139" s="50"/>
      <c r="E139" s="50"/>
      <c r="F139" s="51"/>
      <c r="G139" s="52"/>
      <c r="H139" s="52"/>
      <c r="I139" s="52"/>
      <c r="J139" s="52"/>
      <c r="K139" s="51"/>
      <c r="L139" s="52"/>
      <c r="M139" s="52"/>
      <c r="N139" s="52"/>
      <c r="O139" s="51"/>
      <c r="P139" s="51"/>
      <c r="Q139" s="53"/>
      <c r="R139" s="54"/>
      <c r="S139" s="54"/>
      <c r="T139" s="54"/>
      <c r="U139" s="54"/>
      <c r="V139" s="54"/>
      <c r="W139" s="54"/>
      <c r="X139" s="54"/>
      <c r="Y139" s="54"/>
      <c r="Z139" s="54"/>
      <c r="AA139" s="54"/>
      <c r="AB139" s="54"/>
      <c r="AC139" s="54"/>
      <c r="AD139" s="54"/>
      <c r="AE139" s="54"/>
      <c r="AF139" s="54"/>
      <c r="AG139" s="54"/>
      <c r="AH139" s="54"/>
      <c r="AI139" s="54"/>
      <c r="AJ139" s="54"/>
      <c r="AK139" s="54"/>
      <c r="AL139" s="54"/>
      <c r="AM139" s="54"/>
      <c r="AN139" s="54"/>
      <c r="AO139" s="54"/>
      <c r="AP139" s="54"/>
      <c r="AQ139" s="54"/>
      <c r="AR139" s="54"/>
      <c r="AS139" s="54"/>
      <c r="AT139" s="54"/>
      <c r="AU139" s="54"/>
      <c r="AV139" s="54"/>
      <c r="AW139" s="54"/>
      <c r="AX139" s="54"/>
      <c r="AY139" s="54"/>
      <c r="AZ139" s="54"/>
      <c r="BA139" s="54"/>
      <c r="BB139" s="54"/>
      <c r="BC139" s="54"/>
      <c r="BD139" s="54"/>
      <c r="BE139" s="54"/>
      <c r="BF139" s="54"/>
      <c r="BG139" s="54"/>
      <c r="BH139" s="54"/>
      <c r="BI139" s="54"/>
      <c r="BJ139" s="54"/>
      <c r="BK139" s="54"/>
      <c r="BL139" s="50"/>
      <c r="BM139" s="50"/>
      <c r="BN139" s="50"/>
      <c r="BO139" s="50"/>
      <c r="BP139" s="50"/>
      <c r="BQ139" s="50"/>
      <c r="BR139" s="50"/>
      <c r="BS139" s="50"/>
      <c r="BT139" s="50"/>
      <c r="BU139" s="50"/>
      <c r="BV139" s="50"/>
      <c r="BW139" s="50"/>
      <c r="BX139" s="50"/>
      <c r="BY139" s="55"/>
    </row>
    <row r="140" spans="2:77" x14ac:dyDescent="0.2">
      <c r="B140" s="49">
        <v>136</v>
      </c>
      <c r="C140" s="50"/>
      <c r="D140" s="50"/>
      <c r="E140" s="50"/>
      <c r="F140" s="51"/>
      <c r="G140" s="52"/>
      <c r="H140" s="52"/>
      <c r="I140" s="52"/>
      <c r="J140" s="52"/>
      <c r="K140" s="51"/>
      <c r="L140" s="52"/>
      <c r="M140" s="52"/>
      <c r="N140" s="52"/>
      <c r="O140" s="51"/>
      <c r="P140" s="51"/>
      <c r="Q140" s="53"/>
      <c r="R140" s="54"/>
      <c r="S140" s="54"/>
      <c r="T140" s="54"/>
      <c r="U140" s="54"/>
      <c r="V140" s="54"/>
      <c r="W140" s="54"/>
      <c r="X140" s="54"/>
      <c r="Y140" s="54"/>
      <c r="Z140" s="54"/>
      <c r="AA140" s="54"/>
      <c r="AB140" s="54"/>
      <c r="AC140" s="54"/>
      <c r="AD140" s="54"/>
      <c r="AE140" s="54"/>
      <c r="AF140" s="54"/>
      <c r="AG140" s="54"/>
      <c r="AH140" s="54"/>
      <c r="AI140" s="54"/>
      <c r="AJ140" s="54"/>
      <c r="AK140" s="54"/>
      <c r="AL140" s="54"/>
      <c r="AM140" s="54"/>
      <c r="AN140" s="54"/>
      <c r="AO140" s="54"/>
      <c r="AP140" s="54"/>
      <c r="AQ140" s="54"/>
      <c r="AR140" s="54"/>
      <c r="AS140" s="54"/>
      <c r="AT140" s="54"/>
      <c r="AU140" s="54"/>
      <c r="AV140" s="54"/>
      <c r="AW140" s="54"/>
      <c r="AX140" s="54"/>
      <c r="AY140" s="54"/>
      <c r="AZ140" s="54"/>
      <c r="BA140" s="54"/>
      <c r="BB140" s="54"/>
      <c r="BC140" s="54"/>
      <c r="BD140" s="54"/>
      <c r="BE140" s="54"/>
      <c r="BF140" s="54"/>
      <c r="BG140" s="54"/>
      <c r="BH140" s="54"/>
      <c r="BI140" s="54"/>
      <c r="BJ140" s="54"/>
      <c r="BK140" s="54"/>
      <c r="BL140" s="50"/>
      <c r="BM140" s="50"/>
      <c r="BN140" s="50"/>
      <c r="BO140" s="50"/>
      <c r="BP140" s="50"/>
      <c r="BQ140" s="50"/>
      <c r="BR140" s="50"/>
      <c r="BS140" s="50"/>
      <c r="BT140" s="50"/>
      <c r="BU140" s="50"/>
      <c r="BV140" s="50"/>
      <c r="BW140" s="50"/>
      <c r="BX140" s="50"/>
      <c r="BY140" s="55"/>
    </row>
    <row r="141" spans="2:77" x14ac:dyDescent="0.2">
      <c r="B141" s="49">
        <v>137</v>
      </c>
      <c r="C141" s="50"/>
      <c r="D141" s="50"/>
      <c r="E141" s="50"/>
      <c r="F141" s="51"/>
      <c r="G141" s="52"/>
      <c r="H141" s="52"/>
      <c r="I141" s="52"/>
      <c r="J141" s="52"/>
      <c r="K141" s="51"/>
      <c r="L141" s="52"/>
      <c r="M141" s="52"/>
      <c r="N141" s="52"/>
      <c r="O141" s="51"/>
      <c r="P141" s="51"/>
      <c r="Q141" s="53"/>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c r="AR141" s="54"/>
      <c r="AS141" s="54"/>
      <c r="AT141" s="54"/>
      <c r="AU141" s="54"/>
      <c r="AV141" s="54"/>
      <c r="AW141" s="54"/>
      <c r="AX141" s="54"/>
      <c r="AY141" s="54"/>
      <c r="AZ141" s="54"/>
      <c r="BA141" s="54"/>
      <c r="BB141" s="54"/>
      <c r="BC141" s="54"/>
      <c r="BD141" s="54"/>
      <c r="BE141" s="54"/>
      <c r="BF141" s="54"/>
      <c r="BG141" s="54"/>
      <c r="BH141" s="54"/>
      <c r="BI141" s="54"/>
      <c r="BJ141" s="54"/>
      <c r="BK141" s="54"/>
      <c r="BL141" s="50"/>
      <c r="BM141" s="50"/>
      <c r="BN141" s="50"/>
      <c r="BO141" s="50"/>
      <c r="BP141" s="50"/>
      <c r="BQ141" s="50"/>
      <c r="BR141" s="50"/>
      <c r="BS141" s="50"/>
      <c r="BT141" s="50"/>
      <c r="BU141" s="50"/>
      <c r="BV141" s="50"/>
      <c r="BW141" s="50"/>
      <c r="BX141" s="50"/>
      <c r="BY141" s="55"/>
    </row>
    <row r="142" spans="2:77" x14ac:dyDescent="0.2">
      <c r="B142" s="49">
        <v>138</v>
      </c>
      <c r="C142" s="50"/>
      <c r="D142" s="50"/>
      <c r="E142" s="50"/>
      <c r="F142" s="51"/>
      <c r="G142" s="52"/>
      <c r="H142" s="52"/>
      <c r="I142" s="52"/>
      <c r="J142" s="52"/>
      <c r="K142" s="51"/>
      <c r="L142" s="52"/>
      <c r="M142" s="52"/>
      <c r="N142" s="52"/>
      <c r="O142" s="51"/>
      <c r="P142" s="51"/>
      <c r="Q142" s="53"/>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c r="AR142" s="54"/>
      <c r="AS142" s="54"/>
      <c r="AT142" s="54"/>
      <c r="AU142" s="54"/>
      <c r="AV142" s="54"/>
      <c r="AW142" s="54"/>
      <c r="AX142" s="54"/>
      <c r="AY142" s="54"/>
      <c r="AZ142" s="54"/>
      <c r="BA142" s="54"/>
      <c r="BB142" s="54"/>
      <c r="BC142" s="54"/>
      <c r="BD142" s="54"/>
      <c r="BE142" s="54"/>
      <c r="BF142" s="54"/>
      <c r="BG142" s="54"/>
      <c r="BH142" s="54"/>
      <c r="BI142" s="54"/>
      <c r="BJ142" s="54"/>
      <c r="BK142" s="54"/>
      <c r="BL142" s="50"/>
      <c r="BM142" s="50"/>
      <c r="BN142" s="50"/>
      <c r="BO142" s="50"/>
      <c r="BP142" s="50"/>
      <c r="BQ142" s="50"/>
      <c r="BR142" s="50"/>
      <c r="BS142" s="50"/>
      <c r="BT142" s="50"/>
      <c r="BU142" s="50"/>
      <c r="BV142" s="50"/>
      <c r="BW142" s="50"/>
      <c r="BX142" s="50"/>
      <c r="BY142" s="55"/>
    </row>
    <row r="143" spans="2:77" x14ac:dyDescent="0.2">
      <c r="B143" s="49">
        <v>139</v>
      </c>
      <c r="C143" s="50"/>
      <c r="D143" s="50"/>
      <c r="E143" s="50"/>
      <c r="F143" s="51"/>
      <c r="G143" s="52"/>
      <c r="H143" s="52"/>
      <c r="I143" s="52"/>
      <c r="J143" s="52"/>
      <c r="K143" s="51"/>
      <c r="L143" s="52"/>
      <c r="M143" s="52"/>
      <c r="N143" s="52"/>
      <c r="O143" s="51"/>
      <c r="P143" s="51"/>
      <c r="Q143" s="53"/>
      <c r="R143" s="54"/>
      <c r="S143" s="54"/>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c r="AP143" s="54"/>
      <c r="AQ143" s="54"/>
      <c r="AR143" s="54"/>
      <c r="AS143" s="54"/>
      <c r="AT143" s="54"/>
      <c r="AU143" s="54"/>
      <c r="AV143" s="54"/>
      <c r="AW143" s="54"/>
      <c r="AX143" s="54"/>
      <c r="AY143" s="54"/>
      <c r="AZ143" s="54"/>
      <c r="BA143" s="54"/>
      <c r="BB143" s="54"/>
      <c r="BC143" s="54"/>
      <c r="BD143" s="54"/>
      <c r="BE143" s="54"/>
      <c r="BF143" s="54"/>
      <c r="BG143" s="54"/>
      <c r="BH143" s="54"/>
      <c r="BI143" s="54"/>
      <c r="BJ143" s="54"/>
      <c r="BK143" s="54"/>
      <c r="BL143" s="50"/>
      <c r="BM143" s="50"/>
      <c r="BN143" s="50"/>
      <c r="BO143" s="50"/>
      <c r="BP143" s="50"/>
      <c r="BQ143" s="50"/>
      <c r="BR143" s="50"/>
      <c r="BS143" s="50"/>
      <c r="BT143" s="50"/>
      <c r="BU143" s="50"/>
      <c r="BV143" s="50"/>
      <c r="BW143" s="50"/>
      <c r="BX143" s="50"/>
      <c r="BY143" s="55"/>
    </row>
    <row r="144" spans="2:77" x14ac:dyDescent="0.2">
      <c r="B144" s="49">
        <v>140</v>
      </c>
      <c r="C144" s="50"/>
      <c r="D144" s="50"/>
      <c r="E144" s="50"/>
      <c r="F144" s="51"/>
      <c r="G144" s="52"/>
      <c r="H144" s="52"/>
      <c r="I144" s="52"/>
      <c r="J144" s="52"/>
      <c r="K144" s="51"/>
      <c r="L144" s="52"/>
      <c r="M144" s="52"/>
      <c r="N144" s="52"/>
      <c r="O144" s="51"/>
      <c r="P144" s="51"/>
      <c r="Q144" s="53"/>
      <c r="R144" s="54"/>
      <c r="S144" s="54"/>
      <c r="T144" s="54"/>
      <c r="U144" s="54"/>
      <c r="V144" s="54"/>
      <c r="W144" s="54"/>
      <c r="X144" s="54"/>
      <c r="Y144" s="54"/>
      <c r="Z144" s="54"/>
      <c r="AA144" s="54"/>
      <c r="AB144" s="54"/>
      <c r="AC144" s="54"/>
      <c r="AD144" s="54"/>
      <c r="AE144" s="54"/>
      <c r="AF144" s="54"/>
      <c r="AG144" s="54"/>
      <c r="AH144" s="54"/>
      <c r="AI144" s="54"/>
      <c r="AJ144" s="54"/>
      <c r="AK144" s="54"/>
      <c r="AL144" s="54"/>
      <c r="AM144" s="54"/>
      <c r="AN144" s="54"/>
      <c r="AO144" s="54"/>
      <c r="AP144" s="54"/>
      <c r="AQ144" s="54"/>
      <c r="AR144" s="54"/>
      <c r="AS144" s="54"/>
      <c r="AT144" s="54"/>
      <c r="AU144" s="54"/>
      <c r="AV144" s="54"/>
      <c r="AW144" s="54"/>
      <c r="AX144" s="54"/>
      <c r="AY144" s="54"/>
      <c r="AZ144" s="54"/>
      <c r="BA144" s="54"/>
      <c r="BB144" s="54"/>
      <c r="BC144" s="54"/>
      <c r="BD144" s="54"/>
      <c r="BE144" s="54"/>
      <c r="BF144" s="54"/>
      <c r="BG144" s="54"/>
      <c r="BH144" s="54"/>
      <c r="BI144" s="54"/>
      <c r="BJ144" s="54"/>
      <c r="BK144" s="54"/>
      <c r="BL144" s="50"/>
      <c r="BM144" s="50"/>
      <c r="BN144" s="50"/>
      <c r="BO144" s="50"/>
      <c r="BP144" s="50"/>
      <c r="BQ144" s="50"/>
      <c r="BR144" s="50"/>
      <c r="BS144" s="50"/>
      <c r="BT144" s="50"/>
      <c r="BU144" s="50"/>
      <c r="BV144" s="50"/>
      <c r="BW144" s="50"/>
      <c r="BX144" s="50"/>
      <c r="BY144" s="55"/>
    </row>
    <row r="145" spans="2:77" x14ac:dyDescent="0.2">
      <c r="B145" s="49">
        <v>141</v>
      </c>
      <c r="C145" s="50"/>
      <c r="D145" s="50"/>
      <c r="E145" s="50"/>
      <c r="F145" s="51"/>
      <c r="G145" s="52"/>
      <c r="H145" s="52"/>
      <c r="I145" s="52"/>
      <c r="J145" s="52"/>
      <c r="K145" s="51"/>
      <c r="L145" s="52"/>
      <c r="M145" s="52"/>
      <c r="N145" s="52"/>
      <c r="O145" s="51"/>
      <c r="P145" s="51"/>
      <c r="Q145" s="53"/>
      <c r="R145" s="54"/>
      <c r="S145" s="54"/>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c r="AP145" s="54"/>
      <c r="AQ145" s="54"/>
      <c r="AR145" s="54"/>
      <c r="AS145" s="54"/>
      <c r="AT145" s="54"/>
      <c r="AU145" s="54"/>
      <c r="AV145" s="54"/>
      <c r="AW145" s="54"/>
      <c r="AX145" s="54"/>
      <c r="AY145" s="54"/>
      <c r="AZ145" s="54"/>
      <c r="BA145" s="54"/>
      <c r="BB145" s="54"/>
      <c r="BC145" s="54"/>
      <c r="BD145" s="54"/>
      <c r="BE145" s="54"/>
      <c r="BF145" s="54"/>
      <c r="BG145" s="54"/>
      <c r="BH145" s="54"/>
      <c r="BI145" s="54"/>
      <c r="BJ145" s="54"/>
      <c r="BK145" s="54"/>
      <c r="BL145" s="50"/>
      <c r="BM145" s="50"/>
      <c r="BN145" s="50"/>
      <c r="BO145" s="50"/>
      <c r="BP145" s="50"/>
      <c r="BQ145" s="50"/>
      <c r="BR145" s="50"/>
      <c r="BS145" s="50"/>
      <c r="BT145" s="50"/>
      <c r="BU145" s="50"/>
      <c r="BV145" s="50"/>
      <c r="BW145" s="50"/>
      <c r="BX145" s="50"/>
      <c r="BY145" s="55"/>
    </row>
    <row r="146" spans="2:77" x14ac:dyDescent="0.2">
      <c r="B146" s="49">
        <v>142</v>
      </c>
      <c r="C146" s="50"/>
      <c r="D146" s="50"/>
      <c r="E146" s="50"/>
      <c r="F146" s="51"/>
      <c r="G146" s="52"/>
      <c r="H146" s="52"/>
      <c r="I146" s="52"/>
      <c r="J146" s="52"/>
      <c r="K146" s="51"/>
      <c r="L146" s="52"/>
      <c r="M146" s="52"/>
      <c r="N146" s="52"/>
      <c r="O146" s="51"/>
      <c r="P146" s="51"/>
      <c r="Q146" s="53"/>
      <c r="R146" s="54"/>
      <c r="S146" s="54"/>
      <c r="T146" s="54"/>
      <c r="U146" s="54"/>
      <c r="V146" s="54"/>
      <c r="W146" s="54"/>
      <c r="X146" s="54"/>
      <c r="Y146" s="54"/>
      <c r="Z146" s="54"/>
      <c r="AA146" s="54"/>
      <c r="AB146" s="54"/>
      <c r="AC146" s="54"/>
      <c r="AD146" s="54"/>
      <c r="AE146" s="54"/>
      <c r="AF146" s="54"/>
      <c r="AG146" s="54"/>
      <c r="AH146" s="54"/>
      <c r="AI146" s="54"/>
      <c r="AJ146" s="54"/>
      <c r="AK146" s="54"/>
      <c r="AL146" s="54"/>
      <c r="AM146" s="54"/>
      <c r="AN146" s="54"/>
      <c r="AO146" s="54"/>
      <c r="AP146" s="54"/>
      <c r="AQ146" s="54"/>
      <c r="AR146" s="54"/>
      <c r="AS146" s="54"/>
      <c r="AT146" s="54"/>
      <c r="AU146" s="54"/>
      <c r="AV146" s="54"/>
      <c r="AW146" s="54"/>
      <c r="AX146" s="54"/>
      <c r="AY146" s="54"/>
      <c r="AZ146" s="54"/>
      <c r="BA146" s="54"/>
      <c r="BB146" s="54"/>
      <c r="BC146" s="54"/>
      <c r="BD146" s="54"/>
      <c r="BE146" s="54"/>
      <c r="BF146" s="54"/>
      <c r="BG146" s="54"/>
      <c r="BH146" s="54"/>
      <c r="BI146" s="54"/>
      <c r="BJ146" s="54"/>
      <c r="BK146" s="54"/>
      <c r="BL146" s="50"/>
      <c r="BM146" s="50"/>
      <c r="BN146" s="50"/>
      <c r="BO146" s="50"/>
      <c r="BP146" s="50"/>
      <c r="BQ146" s="50"/>
      <c r="BR146" s="50"/>
      <c r="BS146" s="50"/>
      <c r="BT146" s="50"/>
      <c r="BU146" s="50"/>
      <c r="BV146" s="50"/>
      <c r="BW146" s="50"/>
      <c r="BX146" s="50"/>
      <c r="BY146" s="55"/>
    </row>
    <row r="147" spans="2:77" x14ac:dyDescent="0.2">
      <c r="B147" s="49">
        <v>143</v>
      </c>
      <c r="C147" s="50"/>
      <c r="D147" s="50"/>
      <c r="E147" s="50"/>
      <c r="F147" s="51"/>
      <c r="G147" s="52"/>
      <c r="H147" s="52"/>
      <c r="I147" s="52"/>
      <c r="J147" s="52"/>
      <c r="K147" s="51"/>
      <c r="L147" s="52"/>
      <c r="M147" s="52"/>
      <c r="N147" s="52"/>
      <c r="O147" s="51"/>
      <c r="P147" s="51"/>
      <c r="Q147" s="53"/>
      <c r="R147" s="54"/>
      <c r="S147" s="54"/>
      <c r="T147" s="54"/>
      <c r="U147" s="54"/>
      <c r="V147" s="54"/>
      <c r="W147" s="54"/>
      <c r="X147" s="54"/>
      <c r="Y147" s="54"/>
      <c r="Z147" s="54"/>
      <c r="AA147" s="54"/>
      <c r="AB147" s="54"/>
      <c r="AC147" s="54"/>
      <c r="AD147" s="54"/>
      <c r="AE147" s="54"/>
      <c r="AF147" s="54"/>
      <c r="AG147" s="54"/>
      <c r="AH147" s="54"/>
      <c r="AI147" s="54"/>
      <c r="AJ147" s="54"/>
      <c r="AK147" s="54"/>
      <c r="AL147" s="54"/>
      <c r="AM147" s="54"/>
      <c r="AN147" s="54"/>
      <c r="AO147" s="54"/>
      <c r="AP147" s="54"/>
      <c r="AQ147" s="54"/>
      <c r="AR147" s="54"/>
      <c r="AS147" s="54"/>
      <c r="AT147" s="54"/>
      <c r="AU147" s="54"/>
      <c r="AV147" s="54"/>
      <c r="AW147" s="54"/>
      <c r="AX147" s="54"/>
      <c r="AY147" s="54"/>
      <c r="AZ147" s="54"/>
      <c r="BA147" s="54"/>
      <c r="BB147" s="54"/>
      <c r="BC147" s="54"/>
      <c r="BD147" s="54"/>
      <c r="BE147" s="54"/>
      <c r="BF147" s="54"/>
      <c r="BG147" s="54"/>
      <c r="BH147" s="54"/>
      <c r="BI147" s="54"/>
      <c r="BJ147" s="54"/>
      <c r="BK147" s="54"/>
      <c r="BL147" s="50"/>
      <c r="BM147" s="50"/>
      <c r="BN147" s="50"/>
      <c r="BO147" s="50"/>
      <c r="BP147" s="50"/>
      <c r="BQ147" s="50"/>
      <c r="BR147" s="50"/>
      <c r="BS147" s="50"/>
      <c r="BT147" s="50"/>
      <c r="BU147" s="50"/>
      <c r="BV147" s="50"/>
      <c r="BW147" s="50"/>
      <c r="BX147" s="50"/>
      <c r="BY147" s="55"/>
    </row>
    <row r="148" spans="2:77" x14ac:dyDescent="0.2">
      <c r="B148" s="49">
        <v>144</v>
      </c>
      <c r="C148" s="50"/>
      <c r="D148" s="50"/>
      <c r="E148" s="50"/>
      <c r="F148" s="51"/>
      <c r="G148" s="52"/>
      <c r="H148" s="52"/>
      <c r="I148" s="52"/>
      <c r="J148" s="52"/>
      <c r="K148" s="51"/>
      <c r="L148" s="52"/>
      <c r="M148" s="52"/>
      <c r="N148" s="52"/>
      <c r="O148" s="51"/>
      <c r="P148" s="51"/>
      <c r="Q148" s="53"/>
      <c r="R148" s="54"/>
      <c r="S148" s="54"/>
      <c r="T148" s="54"/>
      <c r="U148" s="54"/>
      <c r="V148" s="54"/>
      <c r="W148" s="54"/>
      <c r="X148" s="54"/>
      <c r="Y148" s="54"/>
      <c r="Z148" s="54"/>
      <c r="AA148" s="54"/>
      <c r="AB148" s="54"/>
      <c r="AC148" s="54"/>
      <c r="AD148" s="54"/>
      <c r="AE148" s="54"/>
      <c r="AF148" s="54"/>
      <c r="AG148" s="54"/>
      <c r="AH148" s="54"/>
      <c r="AI148" s="54"/>
      <c r="AJ148" s="54"/>
      <c r="AK148" s="54"/>
      <c r="AL148" s="54"/>
      <c r="AM148" s="54"/>
      <c r="AN148" s="54"/>
      <c r="AO148" s="54"/>
      <c r="AP148" s="54"/>
      <c r="AQ148" s="54"/>
      <c r="AR148" s="54"/>
      <c r="AS148" s="54"/>
      <c r="AT148" s="54"/>
      <c r="AU148" s="54"/>
      <c r="AV148" s="54"/>
      <c r="AW148" s="54"/>
      <c r="AX148" s="54"/>
      <c r="AY148" s="54"/>
      <c r="AZ148" s="54"/>
      <c r="BA148" s="54"/>
      <c r="BB148" s="54"/>
      <c r="BC148" s="54"/>
      <c r="BD148" s="54"/>
      <c r="BE148" s="54"/>
      <c r="BF148" s="54"/>
      <c r="BG148" s="54"/>
      <c r="BH148" s="54"/>
      <c r="BI148" s="54"/>
      <c r="BJ148" s="54"/>
      <c r="BK148" s="54"/>
      <c r="BL148" s="50"/>
      <c r="BM148" s="50"/>
      <c r="BN148" s="50"/>
      <c r="BO148" s="50"/>
      <c r="BP148" s="50"/>
      <c r="BQ148" s="50"/>
      <c r="BR148" s="50"/>
      <c r="BS148" s="50"/>
      <c r="BT148" s="50"/>
      <c r="BU148" s="50"/>
      <c r="BV148" s="50"/>
      <c r="BW148" s="50"/>
      <c r="BX148" s="50"/>
      <c r="BY148" s="55"/>
    </row>
    <row r="149" spans="2:77" x14ac:dyDescent="0.2">
      <c r="B149" s="49">
        <v>145</v>
      </c>
      <c r="C149" s="50"/>
      <c r="D149" s="50"/>
      <c r="E149" s="50"/>
      <c r="F149" s="51"/>
      <c r="G149" s="52"/>
      <c r="H149" s="52"/>
      <c r="I149" s="52"/>
      <c r="J149" s="52"/>
      <c r="K149" s="51"/>
      <c r="L149" s="52"/>
      <c r="M149" s="52"/>
      <c r="N149" s="52"/>
      <c r="O149" s="51"/>
      <c r="P149" s="51"/>
      <c r="Q149" s="53"/>
      <c r="R149" s="54"/>
      <c r="S149" s="54"/>
      <c r="T149" s="54"/>
      <c r="U149" s="54"/>
      <c r="V149" s="54"/>
      <c r="W149" s="54"/>
      <c r="X149" s="54"/>
      <c r="Y149" s="54"/>
      <c r="Z149" s="54"/>
      <c r="AA149" s="54"/>
      <c r="AB149" s="54"/>
      <c r="AC149" s="54"/>
      <c r="AD149" s="54"/>
      <c r="AE149" s="54"/>
      <c r="AF149" s="54"/>
      <c r="AG149" s="54"/>
      <c r="AH149" s="54"/>
      <c r="AI149" s="54"/>
      <c r="AJ149" s="54"/>
      <c r="AK149" s="54"/>
      <c r="AL149" s="54"/>
      <c r="AM149" s="54"/>
      <c r="AN149" s="54"/>
      <c r="AO149" s="54"/>
      <c r="AP149" s="54"/>
      <c r="AQ149" s="54"/>
      <c r="AR149" s="54"/>
      <c r="AS149" s="54"/>
      <c r="AT149" s="54"/>
      <c r="AU149" s="54"/>
      <c r="AV149" s="54"/>
      <c r="AW149" s="54"/>
      <c r="AX149" s="54"/>
      <c r="AY149" s="54"/>
      <c r="AZ149" s="54"/>
      <c r="BA149" s="54"/>
      <c r="BB149" s="54"/>
      <c r="BC149" s="54"/>
      <c r="BD149" s="54"/>
      <c r="BE149" s="54"/>
      <c r="BF149" s="54"/>
      <c r="BG149" s="54"/>
      <c r="BH149" s="54"/>
      <c r="BI149" s="54"/>
      <c r="BJ149" s="54"/>
      <c r="BK149" s="54"/>
      <c r="BL149" s="50"/>
      <c r="BM149" s="50"/>
      <c r="BN149" s="50"/>
      <c r="BO149" s="50"/>
      <c r="BP149" s="50"/>
      <c r="BQ149" s="50"/>
      <c r="BR149" s="50"/>
      <c r="BS149" s="50"/>
      <c r="BT149" s="50"/>
      <c r="BU149" s="50"/>
      <c r="BV149" s="50"/>
      <c r="BW149" s="50"/>
      <c r="BX149" s="50"/>
      <c r="BY149" s="55"/>
    </row>
    <row r="150" spans="2:77" x14ac:dyDescent="0.2">
      <c r="B150" s="49">
        <v>146</v>
      </c>
      <c r="C150" s="50"/>
      <c r="D150" s="50"/>
      <c r="E150" s="50"/>
      <c r="F150" s="51"/>
      <c r="G150" s="52"/>
      <c r="H150" s="52"/>
      <c r="I150" s="52"/>
      <c r="J150" s="52"/>
      <c r="K150" s="51"/>
      <c r="L150" s="52"/>
      <c r="M150" s="52"/>
      <c r="N150" s="52"/>
      <c r="O150" s="51"/>
      <c r="P150" s="51"/>
      <c r="Q150" s="53"/>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54"/>
      <c r="AS150" s="54"/>
      <c r="AT150" s="54"/>
      <c r="AU150" s="54"/>
      <c r="AV150" s="54"/>
      <c r="AW150" s="54"/>
      <c r="AX150" s="54"/>
      <c r="AY150" s="54"/>
      <c r="AZ150" s="54"/>
      <c r="BA150" s="54"/>
      <c r="BB150" s="54"/>
      <c r="BC150" s="54"/>
      <c r="BD150" s="54"/>
      <c r="BE150" s="54"/>
      <c r="BF150" s="54"/>
      <c r="BG150" s="54"/>
      <c r="BH150" s="54"/>
      <c r="BI150" s="54"/>
      <c r="BJ150" s="54"/>
      <c r="BK150" s="54"/>
      <c r="BL150" s="50"/>
      <c r="BM150" s="50"/>
      <c r="BN150" s="50"/>
      <c r="BO150" s="50"/>
      <c r="BP150" s="50"/>
      <c r="BQ150" s="50"/>
      <c r="BR150" s="50"/>
      <c r="BS150" s="50"/>
      <c r="BT150" s="50"/>
      <c r="BU150" s="50"/>
      <c r="BV150" s="50"/>
      <c r="BW150" s="50"/>
      <c r="BX150" s="50"/>
      <c r="BY150" s="55"/>
    </row>
    <row r="151" spans="2:77" x14ac:dyDescent="0.2">
      <c r="B151" s="49">
        <v>147</v>
      </c>
      <c r="C151" s="50"/>
      <c r="D151" s="50"/>
      <c r="E151" s="50"/>
      <c r="F151" s="51"/>
      <c r="G151" s="52"/>
      <c r="H151" s="52"/>
      <c r="I151" s="52"/>
      <c r="J151" s="52"/>
      <c r="K151" s="51"/>
      <c r="L151" s="52"/>
      <c r="M151" s="52"/>
      <c r="N151" s="52"/>
      <c r="O151" s="51"/>
      <c r="P151" s="51"/>
      <c r="Q151" s="53"/>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c r="BI151" s="54"/>
      <c r="BJ151" s="54"/>
      <c r="BK151" s="54"/>
      <c r="BL151" s="50"/>
      <c r="BM151" s="50"/>
      <c r="BN151" s="50"/>
      <c r="BO151" s="50"/>
      <c r="BP151" s="50"/>
      <c r="BQ151" s="50"/>
      <c r="BR151" s="50"/>
      <c r="BS151" s="50"/>
      <c r="BT151" s="50"/>
      <c r="BU151" s="50"/>
      <c r="BV151" s="50"/>
      <c r="BW151" s="50"/>
      <c r="BX151" s="50"/>
      <c r="BY151" s="55"/>
    </row>
    <row r="152" spans="2:77" x14ac:dyDescent="0.2">
      <c r="B152" s="49">
        <v>148</v>
      </c>
      <c r="C152" s="50"/>
      <c r="D152" s="50"/>
      <c r="E152" s="50"/>
      <c r="F152" s="51"/>
      <c r="G152" s="52"/>
      <c r="H152" s="52"/>
      <c r="I152" s="52"/>
      <c r="J152" s="52"/>
      <c r="K152" s="51"/>
      <c r="L152" s="52"/>
      <c r="M152" s="52"/>
      <c r="N152" s="52"/>
      <c r="O152" s="51"/>
      <c r="P152" s="51"/>
      <c r="Q152" s="53"/>
      <c r="R152" s="54"/>
      <c r="S152" s="54"/>
      <c r="T152" s="54"/>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4"/>
      <c r="AR152" s="54"/>
      <c r="AS152" s="54"/>
      <c r="AT152" s="54"/>
      <c r="AU152" s="54"/>
      <c r="AV152" s="54"/>
      <c r="AW152" s="54"/>
      <c r="AX152" s="54"/>
      <c r="AY152" s="54"/>
      <c r="AZ152" s="54"/>
      <c r="BA152" s="54"/>
      <c r="BB152" s="54"/>
      <c r="BC152" s="54"/>
      <c r="BD152" s="54"/>
      <c r="BE152" s="54"/>
      <c r="BF152" s="54"/>
      <c r="BG152" s="54"/>
      <c r="BH152" s="54"/>
      <c r="BI152" s="54"/>
      <c r="BJ152" s="54"/>
      <c r="BK152" s="54"/>
      <c r="BL152" s="50"/>
      <c r="BM152" s="50"/>
      <c r="BN152" s="50"/>
      <c r="BO152" s="50"/>
      <c r="BP152" s="50"/>
      <c r="BQ152" s="50"/>
      <c r="BR152" s="50"/>
      <c r="BS152" s="50"/>
      <c r="BT152" s="50"/>
      <c r="BU152" s="50"/>
      <c r="BV152" s="50"/>
      <c r="BW152" s="50"/>
      <c r="BX152" s="50"/>
      <c r="BY152" s="55"/>
    </row>
    <row r="153" spans="2:77" x14ac:dyDescent="0.2">
      <c r="B153" s="49">
        <v>149</v>
      </c>
      <c r="C153" s="50"/>
      <c r="D153" s="50"/>
      <c r="E153" s="50"/>
      <c r="F153" s="51"/>
      <c r="G153" s="52"/>
      <c r="H153" s="52"/>
      <c r="I153" s="52"/>
      <c r="J153" s="52"/>
      <c r="K153" s="51"/>
      <c r="L153" s="52"/>
      <c r="M153" s="52"/>
      <c r="N153" s="52"/>
      <c r="O153" s="51"/>
      <c r="P153" s="51"/>
      <c r="Q153" s="53"/>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c r="BI153" s="54"/>
      <c r="BJ153" s="54"/>
      <c r="BK153" s="54"/>
      <c r="BL153" s="50"/>
      <c r="BM153" s="50"/>
      <c r="BN153" s="50"/>
      <c r="BO153" s="50"/>
      <c r="BP153" s="50"/>
      <c r="BQ153" s="50"/>
      <c r="BR153" s="50"/>
      <c r="BS153" s="50"/>
      <c r="BT153" s="50"/>
      <c r="BU153" s="50"/>
      <c r="BV153" s="50"/>
      <c r="BW153" s="50"/>
      <c r="BX153" s="50"/>
      <c r="BY153" s="55"/>
    </row>
    <row r="154" spans="2:77" x14ac:dyDescent="0.2">
      <c r="B154" s="49">
        <v>150</v>
      </c>
      <c r="C154" s="50"/>
      <c r="D154" s="50"/>
      <c r="E154" s="50"/>
      <c r="F154" s="51"/>
      <c r="G154" s="52"/>
      <c r="H154" s="52"/>
      <c r="I154" s="52"/>
      <c r="J154" s="52"/>
      <c r="K154" s="51"/>
      <c r="L154" s="52"/>
      <c r="M154" s="52"/>
      <c r="N154" s="52"/>
      <c r="O154" s="51"/>
      <c r="P154" s="51"/>
      <c r="Q154" s="53"/>
      <c r="R154" s="54"/>
      <c r="S154" s="54"/>
      <c r="T154" s="54"/>
      <c r="U154" s="54"/>
      <c r="V154" s="54"/>
      <c r="W154" s="54"/>
      <c r="X154" s="54"/>
      <c r="Y154" s="54"/>
      <c r="Z154" s="54"/>
      <c r="AA154" s="54"/>
      <c r="AB154" s="54"/>
      <c r="AC154" s="54"/>
      <c r="AD154" s="54"/>
      <c r="AE154" s="54"/>
      <c r="AF154" s="54"/>
      <c r="AG154" s="54"/>
      <c r="AH154" s="54"/>
      <c r="AI154" s="54"/>
      <c r="AJ154" s="54"/>
      <c r="AK154" s="54"/>
      <c r="AL154" s="54"/>
      <c r="AM154" s="54"/>
      <c r="AN154" s="54"/>
      <c r="AO154" s="54"/>
      <c r="AP154" s="54"/>
      <c r="AQ154" s="54"/>
      <c r="AR154" s="54"/>
      <c r="AS154" s="54"/>
      <c r="AT154" s="54"/>
      <c r="AU154" s="54"/>
      <c r="AV154" s="54"/>
      <c r="AW154" s="54"/>
      <c r="AX154" s="54"/>
      <c r="AY154" s="54"/>
      <c r="AZ154" s="54"/>
      <c r="BA154" s="54"/>
      <c r="BB154" s="54"/>
      <c r="BC154" s="54"/>
      <c r="BD154" s="54"/>
      <c r="BE154" s="54"/>
      <c r="BF154" s="54"/>
      <c r="BG154" s="54"/>
      <c r="BH154" s="54"/>
      <c r="BI154" s="54"/>
      <c r="BJ154" s="54"/>
      <c r="BK154" s="54"/>
      <c r="BL154" s="50"/>
      <c r="BM154" s="50"/>
      <c r="BN154" s="50"/>
      <c r="BO154" s="50"/>
      <c r="BP154" s="50"/>
      <c r="BQ154" s="50"/>
      <c r="BR154" s="50"/>
      <c r="BS154" s="50"/>
      <c r="BT154" s="50"/>
      <c r="BU154" s="50"/>
      <c r="BV154" s="50"/>
      <c r="BW154" s="50"/>
      <c r="BX154" s="50"/>
      <c r="BY154" s="55"/>
    </row>
    <row r="155" spans="2:77" x14ac:dyDescent="0.2">
      <c r="B155" s="49">
        <v>151</v>
      </c>
      <c r="C155" s="50"/>
      <c r="D155" s="50"/>
      <c r="E155" s="50"/>
      <c r="F155" s="51"/>
      <c r="G155" s="52"/>
      <c r="H155" s="52"/>
      <c r="I155" s="52"/>
      <c r="J155" s="52"/>
      <c r="K155" s="51"/>
      <c r="L155" s="52"/>
      <c r="M155" s="52"/>
      <c r="N155" s="52"/>
      <c r="O155" s="51"/>
      <c r="P155" s="51"/>
      <c r="Q155" s="53"/>
      <c r="R155" s="54"/>
      <c r="S155" s="54"/>
      <c r="T155" s="54"/>
      <c r="U155" s="54"/>
      <c r="V155" s="54"/>
      <c r="W155" s="54"/>
      <c r="X155" s="54"/>
      <c r="Y155" s="54"/>
      <c r="Z155" s="54"/>
      <c r="AA155" s="54"/>
      <c r="AB155" s="54"/>
      <c r="AC155" s="54"/>
      <c r="AD155" s="54"/>
      <c r="AE155" s="54"/>
      <c r="AF155" s="54"/>
      <c r="AG155" s="54"/>
      <c r="AH155" s="54"/>
      <c r="AI155" s="54"/>
      <c r="AJ155" s="54"/>
      <c r="AK155" s="54"/>
      <c r="AL155" s="54"/>
      <c r="AM155" s="54"/>
      <c r="AN155" s="54"/>
      <c r="AO155" s="54"/>
      <c r="AP155" s="54"/>
      <c r="AQ155" s="54"/>
      <c r="AR155" s="54"/>
      <c r="AS155" s="54"/>
      <c r="AT155" s="54"/>
      <c r="AU155" s="54"/>
      <c r="AV155" s="54"/>
      <c r="AW155" s="54"/>
      <c r="AX155" s="54"/>
      <c r="AY155" s="54"/>
      <c r="AZ155" s="54"/>
      <c r="BA155" s="54"/>
      <c r="BB155" s="54"/>
      <c r="BC155" s="54"/>
      <c r="BD155" s="54"/>
      <c r="BE155" s="54"/>
      <c r="BF155" s="54"/>
      <c r="BG155" s="54"/>
      <c r="BH155" s="54"/>
      <c r="BI155" s="54"/>
      <c r="BJ155" s="54"/>
      <c r="BK155" s="54"/>
      <c r="BL155" s="50"/>
      <c r="BM155" s="50"/>
      <c r="BN155" s="50"/>
      <c r="BO155" s="50"/>
      <c r="BP155" s="50"/>
      <c r="BQ155" s="50"/>
      <c r="BR155" s="50"/>
      <c r="BS155" s="50"/>
      <c r="BT155" s="50"/>
      <c r="BU155" s="50"/>
      <c r="BV155" s="50"/>
      <c r="BW155" s="50"/>
      <c r="BX155" s="50"/>
      <c r="BY155" s="55"/>
    </row>
    <row r="156" spans="2:77" x14ac:dyDescent="0.2">
      <c r="B156" s="49">
        <v>152</v>
      </c>
      <c r="C156" s="50"/>
      <c r="D156" s="50"/>
      <c r="E156" s="50"/>
      <c r="F156" s="51"/>
      <c r="G156" s="52"/>
      <c r="H156" s="52"/>
      <c r="I156" s="52"/>
      <c r="J156" s="52"/>
      <c r="K156" s="51"/>
      <c r="L156" s="52"/>
      <c r="M156" s="52"/>
      <c r="N156" s="52"/>
      <c r="O156" s="51"/>
      <c r="P156" s="51"/>
      <c r="Q156" s="53"/>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54"/>
      <c r="AW156" s="54"/>
      <c r="AX156" s="54"/>
      <c r="AY156" s="54"/>
      <c r="AZ156" s="54"/>
      <c r="BA156" s="54"/>
      <c r="BB156" s="54"/>
      <c r="BC156" s="54"/>
      <c r="BD156" s="54"/>
      <c r="BE156" s="54"/>
      <c r="BF156" s="54"/>
      <c r="BG156" s="54"/>
      <c r="BH156" s="54"/>
      <c r="BI156" s="54"/>
      <c r="BJ156" s="54"/>
      <c r="BK156" s="54"/>
      <c r="BL156" s="50"/>
      <c r="BM156" s="50"/>
      <c r="BN156" s="50"/>
      <c r="BO156" s="50"/>
      <c r="BP156" s="50"/>
      <c r="BQ156" s="50"/>
      <c r="BR156" s="50"/>
      <c r="BS156" s="50"/>
      <c r="BT156" s="50"/>
      <c r="BU156" s="50"/>
      <c r="BV156" s="50"/>
      <c r="BW156" s="50"/>
      <c r="BX156" s="50"/>
      <c r="BY156" s="55"/>
    </row>
    <row r="157" spans="2:77" x14ac:dyDescent="0.2">
      <c r="B157" s="49">
        <v>153</v>
      </c>
      <c r="C157" s="50"/>
      <c r="D157" s="50"/>
      <c r="E157" s="50"/>
      <c r="F157" s="51"/>
      <c r="G157" s="52"/>
      <c r="H157" s="52"/>
      <c r="I157" s="52"/>
      <c r="J157" s="52"/>
      <c r="K157" s="51"/>
      <c r="L157" s="52"/>
      <c r="M157" s="52"/>
      <c r="N157" s="52"/>
      <c r="O157" s="51"/>
      <c r="P157" s="51"/>
      <c r="Q157" s="53"/>
      <c r="R157" s="54"/>
      <c r="S157" s="54"/>
      <c r="T157" s="54"/>
      <c r="U157" s="54"/>
      <c r="V157" s="54"/>
      <c r="W157" s="54"/>
      <c r="X157" s="54"/>
      <c r="Y157" s="54"/>
      <c r="Z157" s="54"/>
      <c r="AA157" s="54"/>
      <c r="AB157" s="54"/>
      <c r="AC157" s="54"/>
      <c r="AD157" s="54"/>
      <c r="AE157" s="54"/>
      <c r="AF157" s="54"/>
      <c r="AG157" s="54"/>
      <c r="AH157" s="54"/>
      <c r="AI157" s="54"/>
      <c r="AJ157" s="54"/>
      <c r="AK157" s="54"/>
      <c r="AL157" s="54"/>
      <c r="AM157" s="54"/>
      <c r="AN157" s="54"/>
      <c r="AO157" s="54"/>
      <c r="AP157" s="54"/>
      <c r="AQ157" s="54"/>
      <c r="AR157" s="54"/>
      <c r="AS157" s="54"/>
      <c r="AT157" s="54"/>
      <c r="AU157" s="54"/>
      <c r="AV157" s="54"/>
      <c r="AW157" s="54"/>
      <c r="AX157" s="54"/>
      <c r="AY157" s="54"/>
      <c r="AZ157" s="54"/>
      <c r="BA157" s="54"/>
      <c r="BB157" s="54"/>
      <c r="BC157" s="54"/>
      <c r="BD157" s="54"/>
      <c r="BE157" s="54"/>
      <c r="BF157" s="54"/>
      <c r="BG157" s="54"/>
      <c r="BH157" s="54"/>
      <c r="BI157" s="54"/>
      <c r="BJ157" s="54"/>
      <c r="BK157" s="54"/>
      <c r="BL157" s="50"/>
      <c r="BM157" s="50"/>
      <c r="BN157" s="50"/>
      <c r="BO157" s="50"/>
      <c r="BP157" s="50"/>
      <c r="BQ157" s="50"/>
      <c r="BR157" s="50"/>
      <c r="BS157" s="50"/>
      <c r="BT157" s="50"/>
      <c r="BU157" s="50"/>
      <c r="BV157" s="50"/>
      <c r="BW157" s="50"/>
      <c r="BX157" s="50"/>
      <c r="BY157" s="55"/>
    </row>
    <row r="158" spans="2:77" x14ac:dyDescent="0.2">
      <c r="B158" s="49">
        <v>154</v>
      </c>
      <c r="C158" s="50"/>
      <c r="D158" s="50"/>
      <c r="E158" s="50"/>
      <c r="F158" s="51"/>
      <c r="G158" s="52"/>
      <c r="H158" s="52"/>
      <c r="I158" s="52"/>
      <c r="J158" s="52"/>
      <c r="K158" s="51"/>
      <c r="L158" s="52"/>
      <c r="M158" s="52"/>
      <c r="N158" s="52"/>
      <c r="O158" s="51"/>
      <c r="P158" s="51"/>
      <c r="Q158" s="53"/>
      <c r="R158" s="54"/>
      <c r="S158" s="54"/>
      <c r="T158" s="54"/>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54"/>
      <c r="AW158" s="54"/>
      <c r="AX158" s="54"/>
      <c r="AY158" s="54"/>
      <c r="AZ158" s="54"/>
      <c r="BA158" s="54"/>
      <c r="BB158" s="54"/>
      <c r="BC158" s="54"/>
      <c r="BD158" s="54"/>
      <c r="BE158" s="54"/>
      <c r="BF158" s="54"/>
      <c r="BG158" s="54"/>
      <c r="BH158" s="54"/>
      <c r="BI158" s="54"/>
      <c r="BJ158" s="54"/>
      <c r="BK158" s="54"/>
      <c r="BL158" s="50"/>
      <c r="BM158" s="50"/>
      <c r="BN158" s="50"/>
      <c r="BO158" s="50"/>
      <c r="BP158" s="50"/>
      <c r="BQ158" s="50"/>
      <c r="BR158" s="50"/>
      <c r="BS158" s="50"/>
      <c r="BT158" s="50"/>
      <c r="BU158" s="50"/>
      <c r="BV158" s="50"/>
      <c r="BW158" s="50"/>
      <c r="BX158" s="50"/>
      <c r="BY158" s="55"/>
    </row>
    <row r="159" spans="2:77" x14ac:dyDescent="0.2">
      <c r="B159" s="49">
        <v>155</v>
      </c>
      <c r="C159" s="50"/>
      <c r="D159" s="50"/>
      <c r="E159" s="50"/>
      <c r="F159" s="51"/>
      <c r="G159" s="52"/>
      <c r="H159" s="52"/>
      <c r="I159" s="52"/>
      <c r="J159" s="52"/>
      <c r="K159" s="51"/>
      <c r="L159" s="52"/>
      <c r="M159" s="52"/>
      <c r="N159" s="52"/>
      <c r="O159" s="51"/>
      <c r="P159" s="51"/>
      <c r="Q159" s="53"/>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54"/>
      <c r="AR159" s="54"/>
      <c r="AS159" s="54"/>
      <c r="AT159" s="54"/>
      <c r="AU159" s="54"/>
      <c r="AV159" s="54"/>
      <c r="AW159" s="54"/>
      <c r="AX159" s="54"/>
      <c r="AY159" s="54"/>
      <c r="AZ159" s="54"/>
      <c r="BA159" s="54"/>
      <c r="BB159" s="54"/>
      <c r="BC159" s="54"/>
      <c r="BD159" s="54"/>
      <c r="BE159" s="54"/>
      <c r="BF159" s="54"/>
      <c r="BG159" s="54"/>
      <c r="BH159" s="54"/>
      <c r="BI159" s="54"/>
      <c r="BJ159" s="54"/>
      <c r="BK159" s="54"/>
      <c r="BL159" s="50"/>
      <c r="BM159" s="50"/>
      <c r="BN159" s="50"/>
      <c r="BO159" s="50"/>
      <c r="BP159" s="50"/>
      <c r="BQ159" s="50"/>
      <c r="BR159" s="50"/>
      <c r="BS159" s="50"/>
      <c r="BT159" s="50"/>
      <c r="BU159" s="50"/>
      <c r="BV159" s="50"/>
      <c r="BW159" s="50"/>
      <c r="BX159" s="50"/>
      <c r="BY159" s="55"/>
    </row>
    <row r="160" spans="2:77" x14ac:dyDescent="0.2">
      <c r="B160" s="49">
        <v>156</v>
      </c>
      <c r="C160" s="50"/>
      <c r="D160" s="50"/>
      <c r="E160" s="50"/>
      <c r="F160" s="51"/>
      <c r="G160" s="52"/>
      <c r="H160" s="52"/>
      <c r="I160" s="52"/>
      <c r="J160" s="52"/>
      <c r="K160" s="51"/>
      <c r="L160" s="52"/>
      <c r="M160" s="52"/>
      <c r="N160" s="52"/>
      <c r="O160" s="51"/>
      <c r="P160" s="51"/>
      <c r="Q160" s="53"/>
      <c r="R160" s="54"/>
      <c r="S160" s="54"/>
      <c r="T160" s="54"/>
      <c r="U160" s="54"/>
      <c r="V160" s="54"/>
      <c r="W160" s="54"/>
      <c r="X160" s="54"/>
      <c r="Y160" s="54"/>
      <c r="Z160" s="54"/>
      <c r="AA160" s="54"/>
      <c r="AB160" s="54"/>
      <c r="AC160" s="54"/>
      <c r="AD160" s="54"/>
      <c r="AE160" s="54"/>
      <c r="AF160" s="54"/>
      <c r="AG160" s="54"/>
      <c r="AH160" s="54"/>
      <c r="AI160" s="54"/>
      <c r="AJ160" s="54"/>
      <c r="AK160" s="54"/>
      <c r="AL160" s="54"/>
      <c r="AM160" s="54"/>
      <c r="AN160" s="54"/>
      <c r="AO160" s="54"/>
      <c r="AP160" s="54"/>
      <c r="AQ160" s="54"/>
      <c r="AR160" s="54"/>
      <c r="AS160" s="54"/>
      <c r="AT160" s="54"/>
      <c r="AU160" s="54"/>
      <c r="AV160" s="54"/>
      <c r="AW160" s="54"/>
      <c r="AX160" s="54"/>
      <c r="AY160" s="54"/>
      <c r="AZ160" s="54"/>
      <c r="BA160" s="54"/>
      <c r="BB160" s="54"/>
      <c r="BC160" s="54"/>
      <c r="BD160" s="54"/>
      <c r="BE160" s="54"/>
      <c r="BF160" s="54"/>
      <c r="BG160" s="54"/>
      <c r="BH160" s="54"/>
      <c r="BI160" s="54"/>
      <c r="BJ160" s="54"/>
      <c r="BK160" s="54"/>
      <c r="BL160" s="50"/>
      <c r="BM160" s="50"/>
      <c r="BN160" s="50"/>
      <c r="BO160" s="50"/>
      <c r="BP160" s="50"/>
      <c r="BQ160" s="50"/>
      <c r="BR160" s="50"/>
      <c r="BS160" s="50"/>
      <c r="BT160" s="50"/>
      <c r="BU160" s="50"/>
      <c r="BV160" s="50"/>
      <c r="BW160" s="50"/>
      <c r="BX160" s="50"/>
      <c r="BY160" s="55"/>
    </row>
    <row r="161" spans="2:77" x14ac:dyDescent="0.2">
      <c r="B161" s="49">
        <v>157</v>
      </c>
      <c r="C161" s="50"/>
      <c r="D161" s="50"/>
      <c r="E161" s="50"/>
      <c r="F161" s="51"/>
      <c r="G161" s="52"/>
      <c r="H161" s="52"/>
      <c r="I161" s="52"/>
      <c r="J161" s="52"/>
      <c r="K161" s="51"/>
      <c r="L161" s="52"/>
      <c r="M161" s="52"/>
      <c r="N161" s="52"/>
      <c r="O161" s="51"/>
      <c r="P161" s="51"/>
      <c r="Q161" s="53"/>
      <c r="R161" s="54"/>
      <c r="S161" s="54"/>
      <c r="T161" s="54"/>
      <c r="U161" s="54"/>
      <c r="V161" s="54"/>
      <c r="W161" s="54"/>
      <c r="X161" s="54"/>
      <c r="Y161" s="54"/>
      <c r="Z161" s="54"/>
      <c r="AA161" s="54"/>
      <c r="AB161" s="54"/>
      <c r="AC161" s="54"/>
      <c r="AD161" s="54"/>
      <c r="AE161" s="54"/>
      <c r="AF161" s="54"/>
      <c r="AG161" s="54"/>
      <c r="AH161" s="54"/>
      <c r="AI161" s="54"/>
      <c r="AJ161" s="54"/>
      <c r="AK161" s="54"/>
      <c r="AL161" s="54"/>
      <c r="AM161" s="54"/>
      <c r="AN161" s="54"/>
      <c r="AO161" s="54"/>
      <c r="AP161" s="54"/>
      <c r="AQ161" s="54"/>
      <c r="AR161" s="54"/>
      <c r="AS161" s="54"/>
      <c r="AT161" s="54"/>
      <c r="AU161" s="54"/>
      <c r="AV161" s="54"/>
      <c r="AW161" s="54"/>
      <c r="AX161" s="54"/>
      <c r="AY161" s="54"/>
      <c r="AZ161" s="54"/>
      <c r="BA161" s="54"/>
      <c r="BB161" s="54"/>
      <c r="BC161" s="54"/>
      <c r="BD161" s="54"/>
      <c r="BE161" s="54"/>
      <c r="BF161" s="54"/>
      <c r="BG161" s="54"/>
      <c r="BH161" s="54"/>
      <c r="BI161" s="54"/>
      <c r="BJ161" s="54"/>
      <c r="BK161" s="54"/>
      <c r="BL161" s="50"/>
      <c r="BM161" s="50"/>
      <c r="BN161" s="50"/>
      <c r="BO161" s="50"/>
      <c r="BP161" s="50"/>
      <c r="BQ161" s="50"/>
      <c r="BR161" s="50"/>
      <c r="BS161" s="50"/>
      <c r="BT161" s="50"/>
      <c r="BU161" s="50"/>
      <c r="BV161" s="50"/>
      <c r="BW161" s="50"/>
      <c r="BX161" s="50"/>
      <c r="BY161" s="55"/>
    </row>
    <row r="162" spans="2:77" x14ac:dyDescent="0.2">
      <c r="B162" s="49">
        <v>158</v>
      </c>
      <c r="C162" s="50"/>
      <c r="D162" s="50"/>
      <c r="E162" s="50"/>
      <c r="F162" s="51"/>
      <c r="G162" s="52"/>
      <c r="H162" s="52"/>
      <c r="I162" s="52"/>
      <c r="J162" s="52"/>
      <c r="K162" s="51"/>
      <c r="L162" s="52"/>
      <c r="M162" s="52"/>
      <c r="N162" s="52"/>
      <c r="O162" s="51"/>
      <c r="P162" s="51"/>
      <c r="Q162" s="53"/>
      <c r="R162" s="54"/>
      <c r="S162" s="54"/>
      <c r="T162" s="54"/>
      <c r="U162" s="54"/>
      <c r="V162" s="54"/>
      <c r="W162" s="54"/>
      <c r="X162" s="54"/>
      <c r="Y162" s="54"/>
      <c r="Z162" s="54"/>
      <c r="AA162" s="54"/>
      <c r="AB162" s="54"/>
      <c r="AC162" s="54"/>
      <c r="AD162" s="54"/>
      <c r="AE162" s="54"/>
      <c r="AF162" s="54"/>
      <c r="AG162" s="54"/>
      <c r="AH162" s="54"/>
      <c r="AI162" s="54"/>
      <c r="AJ162" s="54"/>
      <c r="AK162" s="54"/>
      <c r="AL162" s="54"/>
      <c r="AM162" s="54"/>
      <c r="AN162" s="54"/>
      <c r="AO162" s="54"/>
      <c r="AP162" s="54"/>
      <c r="AQ162" s="54"/>
      <c r="AR162" s="54"/>
      <c r="AS162" s="54"/>
      <c r="AT162" s="54"/>
      <c r="AU162" s="54"/>
      <c r="AV162" s="54"/>
      <c r="AW162" s="54"/>
      <c r="AX162" s="54"/>
      <c r="AY162" s="54"/>
      <c r="AZ162" s="54"/>
      <c r="BA162" s="54"/>
      <c r="BB162" s="54"/>
      <c r="BC162" s="54"/>
      <c r="BD162" s="54"/>
      <c r="BE162" s="54"/>
      <c r="BF162" s="54"/>
      <c r="BG162" s="54"/>
      <c r="BH162" s="54"/>
      <c r="BI162" s="54"/>
      <c r="BJ162" s="54"/>
      <c r="BK162" s="54"/>
      <c r="BL162" s="50"/>
      <c r="BM162" s="50"/>
      <c r="BN162" s="50"/>
      <c r="BO162" s="50"/>
      <c r="BP162" s="50"/>
      <c r="BQ162" s="50"/>
      <c r="BR162" s="50"/>
      <c r="BS162" s="50"/>
      <c r="BT162" s="50"/>
      <c r="BU162" s="50"/>
      <c r="BV162" s="50"/>
      <c r="BW162" s="50"/>
      <c r="BX162" s="50"/>
      <c r="BY162" s="55"/>
    </row>
    <row r="163" spans="2:77" x14ac:dyDescent="0.2">
      <c r="B163" s="49">
        <v>159</v>
      </c>
      <c r="C163" s="50"/>
      <c r="D163" s="50"/>
      <c r="E163" s="50"/>
      <c r="F163" s="51"/>
      <c r="G163" s="52"/>
      <c r="H163" s="52"/>
      <c r="I163" s="52"/>
      <c r="J163" s="52"/>
      <c r="K163" s="51"/>
      <c r="L163" s="52"/>
      <c r="M163" s="52"/>
      <c r="N163" s="52"/>
      <c r="O163" s="51"/>
      <c r="P163" s="51"/>
      <c r="Q163" s="53"/>
      <c r="R163" s="54"/>
      <c r="S163" s="54"/>
      <c r="T163" s="54"/>
      <c r="U163" s="54"/>
      <c r="V163" s="54"/>
      <c r="W163" s="54"/>
      <c r="X163" s="54"/>
      <c r="Y163" s="54"/>
      <c r="Z163" s="54"/>
      <c r="AA163" s="54"/>
      <c r="AB163" s="54"/>
      <c r="AC163" s="54"/>
      <c r="AD163" s="54"/>
      <c r="AE163" s="54"/>
      <c r="AF163" s="54"/>
      <c r="AG163" s="54"/>
      <c r="AH163" s="54"/>
      <c r="AI163" s="54"/>
      <c r="AJ163" s="54"/>
      <c r="AK163" s="54"/>
      <c r="AL163" s="54"/>
      <c r="AM163" s="54"/>
      <c r="AN163" s="54"/>
      <c r="AO163" s="54"/>
      <c r="AP163" s="54"/>
      <c r="AQ163" s="54"/>
      <c r="AR163" s="54"/>
      <c r="AS163" s="54"/>
      <c r="AT163" s="54"/>
      <c r="AU163" s="54"/>
      <c r="AV163" s="54"/>
      <c r="AW163" s="54"/>
      <c r="AX163" s="54"/>
      <c r="AY163" s="54"/>
      <c r="AZ163" s="54"/>
      <c r="BA163" s="54"/>
      <c r="BB163" s="54"/>
      <c r="BC163" s="54"/>
      <c r="BD163" s="54"/>
      <c r="BE163" s="54"/>
      <c r="BF163" s="54"/>
      <c r="BG163" s="54"/>
      <c r="BH163" s="54"/>
      <c r="BI163" s="54"/>
      <c r="BJ163" s="54"/>
      <c r="BK163" s="54"/>
      <c r="BL163" s="50"/>
      <c r="BM163" s="50"/>
      <c r="BN163" s="50"/>
      <c r="BO163" s="50"/>
      <c r="BP163" s="50"/>
      <c r="BQ163" s="50"/>
      <c r="BR163" s="50"/>
      <c r="BS163" s="50"/>
      <c r="BT163" s="50"/>
      <c r="BU163" s="50"/>
      <c r="BV163" s="50"/>
      <c r="BW163" s="50"/>
      <c r="BX163" s="50"/>
      <c r="BY163" s="55"/>
    </row>
    <row r="164" spans="2:77" x14ac:dyDescent="0.2">
      <c r="B164" s="49">
        <v>160</v>
      </c>
      <c r="C164" s="50"/>
      <c r="D164" s="50"/>
      <c r="E164" s="50"/>
      <c r="F164" s="51"/>
      <c r="G164" s="52"/>
      <c r="H164" s="52"/>
      <c r="I164" s="52"/>
      <c r="J164" s="52"/>
      <c r="K164" s="51"/>
      <c r="L164" s="52"/>
      <c r="M164" s="52"/>
      <c r="N164" s="52"/>
      <c r="O164" s="51"/>
      <c r="P164" s="51"/>
      <c r="Q164" s="53"/>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4"/>
      <c r="AS164" s="54"/>
      <c r="AT164" s="54"/>
      <c r="AU164" s="54"/>
      <c r="AV164" s="54"/>
      <c r="AW164" s="54"/>
      <c r="AX164" s="54"/>
      <c r="AY164" s="54"/>
      <c r="AZ164" s="54"/>
      <c r="BA164" s="54"/>
      <c r="BB164" s="54"/>
      <c r="BC164" s="54"/>
      <c r="BD164" s="54"/>
      <c r="BE164" s="54"/>
      <c r="BF164" s="54"/>
      <c r="BG164" s="54"/>
      <c r="BH164" s="54"/>
      <c r="BI164" s="54"/>
      <c r="BJ164" s="54"/>
      <c r="BK164" s="54"/>
      <c r="BL164" s="50"/>
      <c r="BM164" s="50"/>
      <c r="BN164" s="50"/>
      <c r="BO164" s="50"/>
      <c r="BP164" s="50"/>
      <c r="BQ164" s="50"/>
      <c r="BR164" s="50"/>
      <c r="BS164" s="50"/>
      <c r="BT164" s="50"/>
      <c r="BU164" s="50"/>
      <c r="BV164" s="50"/>
      <c r="BW164" s="50"/>
      <c r="BX164" s="50"/>
      <c r="BY164" s="55"/>
    </row>
    <row r="165" spans="2:77" x14ac:dyDescent="0.2">
      <c r="B165" s="49">
        <v>161</v>
      </c>
      <c r="C165" s="50"/>
      <c r="D165" s="50"/>
      <c r="E165" s="50"/>
      <c r="F165" s="51"/>
      <c r="G165" s="52"/>
      <c r="H165" s="52"/>
      <c r="I165" s="52"/>
      <c r="J165" s="52"/>
      <c r="K165" s="51"/>
      <c r="L165" s="52"/>
      <c r="M165" s="52"/>
      <c r="N165" s="52"/>
      <c r="O165" s="51"/>
      <c r="P165" s="51"/>
      <c r="Q165" s="53"/>
      <c r="R165" s="54"/>
      <c r="S165" s="54"/>
      <c r="T165" s="54"/>
      <c r="U165" s="54"/>
      <c r="V165" s="54"/>
      <c r="W165" s="54"/>
      <c r="X165" s="54"/>
      <c r="Y165" s="54"/>
      <c r="Z165" s="54"/>
      <c r="AA165" s="54"/>
      <c r="AB165" s="54"/>
      <c r="AC165" s="54"/>
      <c r="AD165" s="54"/>
      <c r="AE165" s="54"/>
      <c r="AF165" s="54"/>
      <c r="AG165" s="54"/>
      <c r="AH165" s="54"/>
      <c r="AI165" s="54"/>
      <c r="AJ165" s="54"/>
      <c r="AK165" s="54"/>
      <c r="AL165" s="54"/>
      <c r="AM165" s="54"/>
      <c r="AN165" s="54"/>
      <c r="AO165" s="54"/>
      <c r="AP165" s="54"/>
      <c r="AQ165" s="54"/>
      <c r="AR165" s="54"/>
      <c r="AS165" s="54"/>
      <c r="AT165" s="54"/>
      <c r="AU165" s="54"/>
      <c r="AV165" s="54"/>
      <c r="AW165" s="54"/>
      <c r="AX165" s="54"/>
      <c r="AY165" s="54"/>
      <c r="AZ165" s="54"/>
      <c r="BA165" s="54"/>
      <c r="BB165" s="54"/>
      <c r="BC165" s="54"/>
      <c r="BD165" s="54"/>
      <c r="BE165" s="54"/>
      <c r="BF165" s="54"/>
      <c r="BG165" s="54"/>
      <c r="BH165" s="54"/>
      <c r="BI165" s="54"/>
      <c r="BJ165" s="54"/>
      <c r="BK165" s="54"/>
      <c r="BL165" s="50"/>
      <c r="BM165" s="50"/>
      <c r="BN165" s="50"/>
      <c r="BO165" s="50"/>
      <c r="BP165" s="50"/>
      <c r="BQ165" s="50"/>
      <c r="BR165" s="50"/>
      <c r="BS165" s="50"/>
      <c r="BT165" s="50"/>
      <c r="BU165" s="50"/>
      <c r="BV165" s="50"/>
      <c r="BW165" s="50"/>
      <c r="BX165" s="50"/>
      <c r="BY165" s="55"/>
    </row>
    <row r="166" spans="2:77" x14ac:dyDescent="0.2">
      <c r="B166" s="49">
        <v>162</v>
      </c>
      <c r="C166" s="50"/>
      <c r="D166" s="50"/>
      <c r="E166" s="50"/>
      <c r="F166" s="51"/>
      <c r="G166" s="52"/>
      <c r="H166" s="52"/>
      <c r="I166" s="52"/>
      <c r="J166" s="52"/>
      <c r="K166" s="51"/>
      <c r="L166" s="52"/>
      <c r="M166" s="52"/>
      <c r="N166" s="52"/>
      <c r="O166" s="51"/>
      <c r="P166" s="51"/>
      <c r="Q166" s="53"/>
      <c r="R166" s="54"/>
      <c r="S166" s="54"/>
      <c r="T166" s="54"/>
      <c r="U166" s="54"/>
      <c r="V166" s="54"/>
      <c r="W166" s="54"/>
      <c r="X166" s="54"/>
      <c r="Y166" s="54"/>
      <c r="Z166" s="54"/>
      <c r="AA166" s="54"/>
      <c r="AB166" s="54"/>
      <c r="AC166" s="54"/>
      <c r="AD166" s="54"/>
      <c r="AE166" s="54"/>
      <c r="AF166" s="54"/>
      <c r="AG166" s="54"/>
      <c r="AH166" s="54"/>
      <c r="AI166" s="54"/>
      <c r="AJ166" s="54"/>
      <c r="AK166" s="54"/>
      <c r="AL166" s="54"/>
      <c r="AM166" s="54"/>
      <c r="AN166" s="54"/>
      <c r="AO166" s="54"/>
      <c r="AP166" s="54"/>
      <c r="AQ166" s="54"/>
      <c r="AR166" s="54"/>
      <c r="AS166" s="54"/>
      <c r="AT166" s="54"/>
      <c r="AU166" s="54"/>
      <c r="AV166" s="54"/>
      <c r="AW166" s="54"/>
      <c r="AX166" s="54"/>
      <c r="AY166" s="54"/>
      <c r="AZ166" s="54"/>
      <c r="BA166" s="54"/>
      <c r="BB166" s="54"/>
      <c r="BC166" s="54"/>
      <c r="BD166" s="54"/>
      <c r="BE166" s="54"/>
      <c r="BF166" s="54"/>
      <c r="BG166" s="54"/>
      <c r="BH166" s="54"/>
      <c r="BI166" s="54"/>
      <c r="BJ166" s="54"/>
      <c r="BK166" s="54"/>
      <c r="BL166" s="50"/>
      <c r="BM166" s="50"/>
      <c r="BN166" s="50"/>
      <c r="BO166" s="50"/>
      <c r="BP166" s="50"/>
      <c r="BQ166" s="50"/>
      <c r="BR166" s="50"/>
      <c r="BS166" s="50"/>
      <c r="BT166" s="50"/>
      <c r="BU166" s="50"/>
      <c r="BV166" s="50"/>
      <c r="BW166" s="50"/>
      <c r="BX166" s="50"/>
      <c r="BY166" s="55"/>
    </row>
    <row r="167" spans="2:77" x14ac:dyDescent="0.2">
      <c r="B167" s="49">
        <v>163</v>
      </c>
      <c r="C167" s="50"/>
      <c r="D167" s="50"/>
      <c r="E167" s="50"/>
      <c r="F167" s="51"/>
      <c r="G167" s="52"/>
      <c r="H167" s="52"/>
      <c r="I167" s="52"/>
      <c r="J167" s="52"/>
      <c r="K167" s="51"/>
      <c r="L167" s="52"/>
      <c r="M167" s="52"/>
      <c r="N167" s="52"/>
      <c r="O167" s="51"/>
      <c r="P167" s="51"/>
      <c r="Q167" s="53"/>
      <c r="R167" s="54"/>
      <c r="S167" s="54"/>
      <c r="T167" s="54"/>
      <c r="U167" s="54"/>
      <c r="V167" s="54"/>
      <c r="W167" s="54"/>
      <c r="X167" s="54"/>
      <c r="Y167" s="54"/>
      <c r="Z167" s="54"/>
      <c r="AA167" s="54"/>
      <c r="AB167" s="54"/>
      <c r="AC167" s="54"/>
      <c r="AD167" s="54"/>
      <c r="AE167" s="54"/>
      <c r="AF167" s="54"/>
      <c r="AG167" s="54"/>
      <c r="AH167" s="54"/>
      <c r="AI167" s="54"/>
      <c r="AJ167" s="54"/>
      <c r="AK167" s="54"/>
      <c r="AL167" s="54"/>
      <c r="AM167" s="54"/>
      <c r="AN167" s="54"/>
      <c r="AO167" s="54"/>
      <c r="AP167" s="54"/>
      <c r="AQ167" s="54"/>
      <c r="AR167" s="54"/>
      <c r="AS167" s="54"/>
      <c r="AT167" s="54"/>
      <c r="AU167" s="54"/>
      <c r="AV167" s="54"/>
      <c r="AW167" s="54"/>
      <c r="AX167" s="54"/>
      <c r="AY167" s="54"/>
      <c r="AZ167" s="54"/>
      <c r="BA167" s="54"/>
      <c r="BB167" s="54"/>
      <c r="BC167" s="54"/>
      <c r="BD167" s="54"/>
      <c r="BE167" s="54"/>
      <c r="BF167" s="54"/>
      <c r="BG167" s="54"/>
      <c r="BH167" s="54"/>
      <c r="BI167" s="54"/>
      <c r="BJ167" s="54"/>
      <c r="BK167" s="54"/>
      <c r="BL167" s="50"/>
      <c r="BM167" s="50"/>
      <c r="BN167" s="50"/>
      <c r="BO167" s="50"/>
      <c r="BP167" s="50"/>
      <c r="BQ167" s="50"/>
      <c r="BR167" s="50"/>
      <c r="BS167" s="50"/>
      <c r="BT167" s="50"/>
      <c r="BU167" s="50"/>
      <c r="BV167" s="50"/>
      <c r="BW167" s="50"/>
      <c r="BX167" s="50"/>
      <c r="BY167" s="55"/>
    </row>
    <row r="168" spans="2:77" x14ac:dyDescent="0.2">
      <c r="B168" s="49">
        <v>164</v>
      </c>
      <c r="C168" s="50"/>
      <c r="D168" s="50"/>
      <c r="E168" s="50"/>
      <c r="F168" s="51"/>
      <c r="G168" s="52"/>
      <c r="H168" s="52"/>
      <c r="I168" s="52"/>
      <c r="J168" s="52"/>
      <c r="K168" s="51"/>
      <c r="L168" s="52"/>
      <c r="M168" s="52"/>
      <c r="N168" s="52"/>
      <c r="O168" s="51"/>
      <c r="P168" s="51"/>
      <c r="Q168" s="53"/>
      <c r="R168" s="54"/>
      <c r="S168" s="54"/>
      <c r="T168" s="54"/>
      <c r="U168" s="54"/>
      <c r="V168" s="54"/>
      <c r="W168" s="54"/>
      <c r="X168" s="54"/>
      <c r="Y168" s="54"/>
      <c r="Z168" s="54"/>
      <c r="AA168" s="54"/>
      <c r="AB168" s="54"/>
      <c r="AC168" s="54"/>
      <c r="AD168" s="54"/>
      <c r="AE168" s="54"/>
      <c r="AF168" s="54"/>
      <c r="AG168" s="54"/>
      <c r="AH168" s="54"/>
      <c r="AI168" s="54"/>
      <c r="AJ168" s="54"/>
      <c r="AK168" s="54"/>
      <c r="AL168" s="54"/>
      <c r="AM168" s="54"/>
      <c r="AN168" s="54"/>
      <c r="AO168" s="54"/>
      <c r="AP168" s="54"/>
      <c r="AQ168" s="54"/>
      <c r="AR168" s="54"/>
      <c r="AS168" s="54"/>
      <c r="AT168" s="54"/>
      <c r="AU168" s="54"/>
      <c r="AV168" s="54"/>
      <c r="AW168" s="54"/>
      <c r="AX168" s="54"/>
      <c r="AY168" s="54"/>
      <c r="AZ168" s="54"/>
      <c r="BA168" s="54"/>
      <c r="BB168" s="54"/>
      <c r="BC168" s="54"/>
      <c r="BD168" s="54"/>
      <c r="BE168" s="54"/>
      <c r="BF168" s="54"/>
      <c r="BG168" s="54"/>
      <c r="BH168" s="54"/>
      <c r="BI168" s="54"/>
      <c r="BJ168" s="54"/>
      <c r="BK168" s="54"/>
      <c r="BL168" s="50"/>
      <c r="BM168" s="50"/>
      <c r="BN168" s="50"/>
      <c r="BO168" s="50"/>
      <c r="BP168" s="50"/>
      <c r="BQ168" s="50"/>
      <c r="BR168" s="50"/>
      <c r="BS168" s="50"/>
      <c r="BT168" s="50"/>
      <c r="BU168" s="50"/>
      <c r="BV168" s="50"/>
      <c r="BW168" s="50"/>
      <c r="BX168" s="50"/>
      <c r="BY168" s="55"/>
    </row>
    <row r="169" spans="2:77" x14ac:dyDescent="0.2">
      <c r="B169" s="49">
        <v>165</v>
      </c>
      <c r="C169" s="50"/>
      <c r="D169" s="50"/>
      <c r="E169" s="50"/>
      <c r="F169" s="51"/>
      <c r="G169" s="52"/>
      <c r="H169" s="52"/>
      <c r="I169" s="52"/>
      <c r="J169" s="52"/>
      <c r="K169" s="51"/>
      <c r="L169" s="52"/>
      <c r="M169" s="52"/>
      <c r="N169" s="52"/>
      <c r="O169" s="51"/>
      <c r="P169" s="51"/>
      <c r="Q169" s="53"/>
      <c r="R169" s="54"/>
      <c r="S169" s="54"/>
      <c r="T169" s="54"/>
      <c r="U169" s="54"/>
      <c r="V169" s="54"/>
      <c r="W169" s="54"/>
      <c r="X169" s="54"/>
      <c r="Y169" s="54"/>
      <c r="Z169" s="54"/>
      <c r="AA169" s="54"/>
      <c r="AB169" s="54"/>
      <c r="AC169" s="54"/>
      <c r="AD169" s="54"/>
      <c r="AE169" s="54"/>
      <c r="AF169" s="54"/>
      <c r="AG169" s="54"/>
      <c r="AH169" s="54"/>
      <c r="AI169" s="54"/>
      <c r="AJ169" s="54"/>
      <c r="AK169" s="54"/>
      <c r="AL169" s="54"/>
      <c r="AM169" s="54"/>
      <c r="AN169" s="54"/>
      <c r="AO169" s="54"/>
      <c r="AP169" s="54"/>
      <c r="AQ169" s="54"/>
      <c r="AR169" s="54"/>
      <c r="AS169" s="54"/>
      <c r="AT169" s="54"/>
      <c r="AU169" s="54"/>
      <c r="AV169" s="54"/>
      <c r="AW169" s="54"/>
      <c r="AX169" s="54"/>
      <c r="AY169" s="54"/>
      <c r="AZ169" s="54"/>
      <c r="BA169" s="54"/>
      <c r="BB169" s="54"/>
      <c r="BC169" s="54"/>
      <c r="BD169" s="54"/>
      <c r="BE169" s="54"/>
      <c r="BF169" s="54"/>
      <c r="BG169" s="54"/>
      <c r="BH169" s="54"/>
      <c r="BI169" s="54"/>
      <c r="BJ169" s="54"/>
      <c r="BK169" s="54"/>
      <c r="BL169" s="50"/>
      <c r="BM169" s="50"/>
      <c r="BN169" s="50"/>
      <c r="BO169" s="50"/>
      <c r="BP169" s="50"/>
      <c r="BQ169" s="50"/>
      <c r="BR169" s="50"/>
      <c r="BS169" s="50"/>
      <c r="BT169" s="50"/>
      <c r="BU169" s="50"/>
      <c r="BV169" s="50"/>
      <c r="BW169" s="50"/>
      <c r="BX169" s="50"/>
      <c r="BY169" s="55"/>
    </row>
    <row r="170" spans="2:77" x14ac:dyDescent="0.2">
      <c r="B170" s="49">
        <v>166</v>
      </c>
      <c r="C170" s="50"/>
      <c r="D170" s="50"/>
      <c r="E170" s="50"/>
      <c r="F170" s="51"/>
      <c r="G170" s="52"/>
      <c r="H170" s="52"/>
      <c r="I170" s="52"/>
      <c r="J170" s="52"/>
      <c r="K170" s="51"/>
      <c r="L170" s="52"/>
      <c r="M170" s="52"/>
      <c r="N170" s="52"/>
      <c r="O170" s="51"/>
      <c r="P170" s="51"/>
      <c r="Q170" s="53"/>
      <c r="R170" s="54"/>
      <c r="S170" s="54"/>
      <c r="T170" s="54"/>
      <c r="U170" s="54"/>
      <c r="V170" s="54"/>
      <c r="W170" s="54"/>
      <c r="X170" s="54"/>
      <c r="Y170" s="54"/>
      <c r="Z170" s="54"/>
      <c r="AA170" s="54"/>
      <c r="AB170" s="54"/>
      <c r="AC170" s="54"/>
      <c r="AD170" s="54"/>
      <c r="AE170" s="54"/>
      <c r="AF170" s="54"/>
      <c r="AG170" s="54"/>
      <c r="AH170" s="54"/>
      <c r="AI170" s="54"/>
      <c r="AJ170" s="54"/>
      <c r="AK170" s="54"/>
      <c r="AL170" s="54"/>
      <c r="AM170" s="54"/>
      <c r="AN170" s="54"/>
      <c r="AO170" s="54"/>
      <c r="AP170" s="54"/>
      <c r="AQ170" s="54"/>
      <c r="AR170" s="54"/>
      <c r="AS170" s="54"/>
      <c r="AT170" s="54"/>
      <c r="AU170" s="54"/>
      <c r="AV170" s="54"/>
      <c r="AW170" s="54"/>
      <c r="AX170" s="54"/>
      <c r="AY170" s="54"/>
      <c r="AZ170" s="54"/>
      <c r="BA170" s="54"/>
      <c r="BB170" s="54"/>
      <c r="BC170" s="54"/>
      <c r="BD170" s="54"/>
      <c r="BE170" s="54"/>
      <c r="BF170" s="54"/>
      <c r="BG170" s="54"/>
      <c r="BH170" s="54"/>
      <c r="BI170" s="54"/>
      <c r="BJ170" s="54"/>
      <c r="BK170" s="54"/>
      <c r="BL170" s="50"/>
      <c r="BM170" s="50"/>
      <c r="BN170" s="50"/>
      <c r="BO170" s="50"/>
      <c r="BP170" s="50"/>
      <c r="BQ170" s="50"/>
      <c r="BR170" s="50"/>
      <c r="BS170" s="50"/>
      <c r="BT170" s="50"/>
      <c r="BU170" s="50"/>
      <c r="BV170" s="50"/>
      <c r="BW170" s="50"/>
      <c r="BX170" s="50"/>
      <c r="BY170" s="55"/>
    </row>
    <row r="171" spans="2:77" x14ac:dyDescent="0.2">
      <c r="B171" s="49">
        <v>167</v>
      </c>
      <c r="C171" s="50"/>
      <c r="D171" s="50"/>
      <c r="E171" s="50"/>
      <c r="F171" s="51"/>
      <c r="G171" s="52"/>
      <c r="H171" s="52"/>
      <c r="I171" s="52"/>
      <c r="J171" s="52"/>
      <c r="K171" s="51"/>
      <c r="L171" s="52"/>
      <c r="M171" s="52"/>
      <c r="N171" s="52"/>
      <c r="O171" s="51"/>
      <c r="P171" s="51"/>
      <c r="Q171" s="53"/>
      <c r="R171" s="54"/>
      <c r="S171" s="54"/>
      <c r="T171" s="54"/>
      <c r="U171" s="54"/>
      <c r="V171" s="54"/>
      <c r="W171" s="54"/>
      <c r="X171" s="54"/>
      <c r="Y171" s="54"/>
      <c r="Z171" s="54"/>
      <c r="AA171" s="54"/>
      <c r="AB171" s="54"/>
      <c r="AC171" s="54"/>
      <c r="AD171" s="54"/>
      <c r="AE171" s="54"/>
      <c r="AF171" s="54"/>
      <c r="AG171" s="54"/>
      <c r="AH171" s="54"/>
      <c r="AI171" s="54"/>
      <c r="AJ171" s="54"/>
      <c r="AK171" s="54"/>
      <c r="AL171" s="54"/>
      <c r="AM171" s="54"/>
      <c r="AN171" s="54"/>
      <c r="AO171" s="54"/>
      <c r="AP171" s="54"/>
      <c r="AQ171" s="54"/>
      <c r="AR171" s="54"/>
      <c r="AS171" s="54"/>
      <c r="AT171" s="54"/>
      <c r="AU171" s="54"/>
      <c r="AV171" s="54"/>
      <c r="AW171" s="54"/>
      <c r="AX171" s="54"/>
      <c r="AY171" s="54"/>
      <c r="AZ171" s="54"/>
      <c r="BA171" s="54"/>
      <c r="BB171" s="54"/>
      <c r="BC171" s="54"/>
      <c r="BD171" s="54"/>
      <c r="BE171" s="54"/>
      <c r="BF171" s="54"/>
      <c r="BG171" s="54"/>
      <c r="BH171" s="54"/>
      <c r="BI171" s="54"/>
      <c r="BJ171" s="54"/>
      <c r="BK171" s="54"/>
      <c r="BL171" s="50"/>
      <c r="BM171" s="50"/>
      <c r="BN171" s="50"/>
      <c r="BO171" s="50"/>
      <c r="BP171" s="50"/>
      <c r="BQ171" s="50"/>
      <c r="BR171" s="50"/>
      <c r="BS171" s="50"/>
      <c r="BT171" s="50"/>
      <c r="BU171" s="50"/>
      <c r="BV171" s="50"/>
      <c r="BW171" s="50"/>
      <c r="BX171" s="50"/>
      <c r="BY171" s="55"/>
    </row>
    <row r="172" spans="2:77" x14ac:dyDescent="0.2">
      <c r="B172" s="49">
        <v>168</v>
      </c>
      <c r="C172" s="50"/>
      <c r="D172" s="50"/>
      <c r="E172" s="50"/>
      <c r="F172" s="51"/>
      <c r="G172" s="52"/>
      <c r="H172" s="52"/>
      <c r="I172" s="52"/>
      <c r="J172" s="52"/>
      <c r="K172" s="51"/>
      <c r="L172" s="52"/>
      <c r="M172" s="52"/>
      <c r="N172" s="52"/>
      <c r="O172" s="51"/>
      <c r="P172" s="51"/>
      <c r="Q172" s="53"/>
      <c r="R172" s="54"/>
      <c r="S172" s="54"/>
      <c r="T172" s="54"/>
      <c r="U172" s="54"/>
      <c r="V172" s="54"/>
      <c r="W172" s="54"/>
      <c r="X172" s="54"/>
      <c r="Y172" s="54"/>
      <c r="Z172" s="54"/>
      <c r="AA172" s="54"/>
      <c r="AB172" s="54"/>
      <c r="AC172" s="54"/>
      <c r="AD172" s="54"/>
      <c r="AE172" s="54"/>
      <c r="AF172" s="54"/>
      <c r="AG172" s="54"/>
      <c r="AH172" s="54"/>
      <c r="AI172" s="54"/>
      <c r="AJ172" s="54"/>
      <c r="AK172" s="54"/>
      <c r="AL172" s="54"/>
      <c r="AM172" s="54"/>
      <c r="AN172" s="54"/>
      <c r="AO172" s="54"/>
      <c r="AP172" s="54"/>
      <c r="AQ172" s="54"/>
      <c r="AR172" s="54"/>
      <c r="AS172" s="54"/>
      <c r="AT172" s="54"/>
      <c r="AU172" s="54"/>
      <c r="AV172" s="54"/>
      <c r="AW172" s="54"/>
      <c r="AX172" s="54"/>
      <c r="AY172" s="54"/>
      <c r="AZ172" s="54"/>
      <c r="BA172" s="54"/>
      <c r="BB172" s="54"/>
      <c r="BC172" s="54"/>
      <c r="BD172" s="54"/>
      <c r="BE172" s="54"/>
      <c r="BF172" s="54"/>
      <c r="BG172" s="54"/>
      <c r="BH172" s="54"/>
      <c r="BI172" s="54"/>
      <c r="BJ172" s="54"/>
      <c r="BK172" s="54"/>
      <c r="BL172" s="50"/>
      <c r="BM172" s="50"/>
      <c r="BN172" s="50"/>
      <c r="BO172" s="50"/>
      <c r="BP172" s="50"/>
      <c r="BQ172" s="50"/>
      <c r="BR172" s="50"/>
      <c r="BS172" s="50"/>
      <c r="BT172" s="50"/>
      <c r="BU172" s="50"/>
      <c r="BV172" s="50"/>
      <c r="BW172" s="50"/>
      <c r="BX172" s="50"/>
      <c r="BY172" s="55"/>
    </row>
    <row r="173" spans="2:77" x14ac:dyDescent="0.2">
      <c r="B173" s="49">
        <v>169</v>
      </c>
      <c r="C173" s="50"/>
      <c r="D173" s="50"/>
      <c r="E173" s="50"/>
      <c r="F173" s="51"/>
      <c r="G173" s="52"/>
      <c r="H173" s="52"/>
      <c r="I173" s="52"/>
      <c r="J173" s="52"/>
      <c r="K173" s="51"/>
      <c r="L173" s="52"/>
      <c r="M173" s="52"/>
      <c r="N173" s="52"/>
      <c r="O173" s="51"/>
      <c r="P173" s="51"/>
      <c r="Q173" s="53"/>
      <c r="R173" s="54"/>
      <c r="S173" s="54"/>
      <c r="T173" s="54"/>
      <c r="U173" s="54"/>
      <c r="V173" s="54"/>
      <c r="W173" s="54"/>
      <c r="X173" s="54"/>
      <c r="Y173" s="54"/>
      <c r="Z173" s="54"/>
      <c r="AA173" s="54"/>
      <c r="AB173" s="54"/>
      <c r="AC173" s="54"/>
      <c r="AD173" s="54"/>
      <c r="AE173" s="54"/>
      <c r="AF173" s="54"/>
      <c r="AG173" s="54"/>
      <c r="AH173" s="54"/>
      <c r="AI173" s="54"/>
      <c r="AJ173" s="54"/>
      <c r="AK173" s="54"/>
      <c r="AL173" s="54"/>
      <c r="AM173" s="54"/>
      <c r="AN173" s="54"/>
      <c r="AO173" s="54"/>
      <c r="AP173" s="54"/>
      <c r="AQ173" s="54"/>
      <c r="AR173" s="54"/>
      <c r="AS173" s="54"/>
      <c r="AT173" s="54"/>
      <c r="AU173" s="54"/>
      <c r="AV173" s="54"/>
      <c r="AW173" s="54"/>
      <c r="AX173" s="54"/>
      <c r="AY173" s="54"/>
      <c r="AZ173" s="54"/>
      <c r="BA173" s="54"/>
      <c r="BB173" s="54"/>
      <c r="BC173" s="54"/>
      <c r="BD173" s="54"/>
      <c r="BE173" s="54"/>
      <c r="BF173" s="54"/>
      <c r="BG173" s="54"/>
      <c r="BH173" s="54"/>
      <c r="BI173" s="54"/>
      <c r="BJ173" s="54"/>
      <c r="BK173" s="54"/>
      <c r="BL173" s="50"/>
      <c r="BM173" s="50"/>
      <c r="BN173" s="50"/>
      <c r="BO173" s="50"/>
      <c r="BP173" s="50"/>
      <c r="BQ173" s="50"/>
      <c r="BR173" s="50"/>
      <c r="BS173" s="50"/>
      <c r="BT173" s="50"/>
      <c r="BU173" s="50"/>
      <c r="BV173" s="50"/>
      <c r="BW173" s="50"/>
      <c r="BX173" s="50"/>
      <c r="BY173" s="55"/>
    </row>
    <row r="174" spans="2:77" x14ac:dyDescent="0.2">
      <c r="B174" s="49">
        <v>170</v>
      </c>
      <c r="C174" s="50"/>
      <c r="D174" s="50"/>
      <c r="E174" s="50"/>
      <c r="F174" s="51"/>
      <c r="G174" s="52"/>
      <c r="H174" s="52"/>
      <c r="I174" s="52"/>
      <c r="J174" s="52"/>
      <c r="K174" s="51"/>
      <c r="L174" s="52"/>
      <c r="M174" s="52"/>
      <c r="N174" s="52"/>
      <c r="O174" s="51"/>
      <c r="P174" s="51"/>
      <c r="Q174" s="53"/>
      <c r="R174" s="54"/>
      <c r="S174" s="54"/>
      <c r="T174" s="54"/>
      <c r="U174" s="54"/>
      <c r="V174" s="54"/>
      <c r="W174" s="54"/>
      <c r="X174" s="54"/>
      <c r="Y174" s="54"/>
      <c r="Z174" s="54"/>
      <c r="AA174" s="54"/>
      <c r="AB174" s="54"/>
      <c r="AC174" s="54"/>
      <c r="AD174" s="54"/>
      <c r="AE174" s="54"/>
      <c r="AF174" s="54"/>
      <c r="AG174" s="54"/>
      <c r="AH174" s="54"/>
      <c r="AI174" s="54"/>
      <c r="AJ174" s="54"/>
      <c r="AK174" s="54"/>
      <c r="AL174" s="54"/>
      <c r="AM174" s="54"/>
      <c r="AN174" s="54"/>
      <c r="AO174" s="54"/>
      <c r="AP174" s="54"/>
      <c r="AQ174" s="54"/>
      <c r="AR174" s="54"/>
      <c r="AS174" s="54"/>
      <c r="AT174" s="54"/>
      <c r="AU174" s="54"/>
      <c r="AV174" s="54"/>
      <c r="AW174" s="54"/>
      <c r="AX174" s="54"/>
      <c r="AY174" s="54"/>
      <c r="AZ174" s="54"/>
      <c r="BA174" s="54"/>
      <c r="BB174" s="54"/>
      <c r="BC174" s="54"/>
      <c r="BD174" s="54"/>
      <c r="BE174" s="54"/>
      <c r="BF174" s="54"/>
      <c r="BG174" s="54"/>
      <c r="BH174" s="54"/>
      <c r="BI174" s="54"/>
      <c r="BJ174" s="54"/>
      <c r="BK174" s="54"/>
      <c r="BL174" s="50"/>
      <c r="BM174" s="50"/>
      <c r="BN174" s="50"/>
      <c r="BO174" s="50"/>
      <c r="BP174" s="50"/>
      <c r="BQ174" s="50"/>
      <c r="BR174" s="50"/>
      <c r="BS174" s="50"/>
      <c r="BT174" s="50"/>
      <c r="BU174" s="50"/>
      <c r="BV174" s="50"/>
      <c r="BW174" s="50"/>
      <c r="BX174" s="50"/>
      <c r="BY174" s="55"/>
    </row>
    <row r="175" spans="2:77" x14ac:dyDescent="0.2">
      <c r="B175" s="49">
        <v>171</v>
      </c>
      <c r="C175" s="50"/>
      <c r="D175" s="50"/>
      <c r="E175" s="50"/>
      <c r="F175" s="51"/>
      <c r="G175" s="52"/>
      <c r="H175" s="52"/>
      <c r="I175" s="52"/>
      <c r="J175" s="52"/>
      <c r="K175" s="51"/>
      <c r="L175" s="52"/>
      <c r="M175" s="52"/>
      <c r="N175" s="52"/>
      <c r="O175" s="51"/>
      <c r="P175" s="51"/>
      <c r="Q175" s="53"/>
      <c r="R175" s="54"/>
      <c r="S175" s="54"/>
      <c r="T175" s="54"/>
      <c r="U175" s="54"/>
      <c r="V175" s="54"/>
      <c r="W175" s="54"/>
      <c r="X175" s="54"/>
      <c r="Y175" s="54"/>
      <c r="Z175" s="54"/>
      <c r="AA175" s="54"/>
      <c r="AB175" s="54"/>
      <c r="AC175" s="54"/>
      <c r="AD175" s="54"/>
      <c r="AE175" s="54"/>
      <c r="AF175" s="54"/>
      <c r="AG175" s="54"/>
      <c r="AH175" s="54"/>
      <c r="AI175" s="54"/>
      <c r="AJ175" s="54"/>
      <c r="AK175" s="54"/>
      <c r="AL175" s="54"/>
      <c r="AM175" s="54"/>
      <c r="AN175" s="54"/>
      <c r="AO175" s="54"/>
      <c r="AP175" s="54"/>
      <c r="AQ175" s="54"/>
      <c r="AR175" s="54"/>
      <c r="AS175" s="54"/>
      <c r="AT175" s="54"/>
      <c r="AU175" s="54"/>
      <c r="AV175" s="54"/>
      <c r="AW175" s="54"/>
      <c r="AX175" s="54"/>
      <c r="AY175" s="54"/>
      <c r="AZ175" s="54"/>
      <c r="BA175" s="54"/>
      <c r="BB175" s="54"/>
      <c r="BC175" s="54"/>
      <c r="BD175" s="54"/>
      <c r="BE175" s="54"/>
      <c r="BF175" s="54"/>
      <c r="BG175" s="54"/>
      <c r="BH175" s="54"/>
      <c r="BI175" s="54"/>
      <c r="BJ175" s="54"/>
      <c r="BK175" s="54"/>
      <c r="BL175" s="50"/>
      <c r="BM175" s="50"/>
      <c r="BN175" s="50"/>
      <c r="BO175" s="50"/>
      <c r="BP175" s="50"/>
      <c r="BQ175" s="50"/>
      <c r="BR175" s="50"/>
      <c r="BS175" s="50"/>
      <c r="BT175" s="50"/>
      <c r="BU175" s="50"/>
      <c r="BV175" s="50"/>
      <c r="BW175" s="50"/>
      <c r="BX175" s="50"/>
      <c r="BY175" s="55"/>
    </row>
    <row r="176" spans="2:77" x14ac:dyDescent="0.2">
      <c r="B176" s="49">
        <v>172</v>
      </c>
      <c r="C176" s="50"/>
      <c r="D176" s="50"/>
      <c r="E176" s="50"/>
      <c r="F176" s="51"/>
      <c r="G176" s="52"/>
      <c r="H176" s="52"/>
      <c r="I176" s="52"/>
      <c r="J176" s="52"/>
      <c r="K176" s="51"/>
      <c r="L176" s="52"/>
      <c r="M176" s="52"/>
      <c r="N176" s="52"/>
      <c r="O176" s="51"/>
      <c r="P176" s="51"/>
      <c r="Q176" s="53"/>
      <c r="R176" s="54"/>
      <c r="S176" s="54"/>
      <c r="T176" s="54"/>
      <c r="U176" s="54"/>
      <c r="V176" s="54"/>
      <c r="W176" s="54"/>
      <c r="X176" s="54"/>
      <c r="Y176" s="54"/>
      <c r="Z176" s="54"/>
      <c r="AA176" s="54"/>
      <c r="AB176" s="54"/>
      <c r="AC176" s="54"/>
      <c r="AD176" s="54"/>
      <c r="AE176" s="54"/>
      <c r="AF176" s="54"/>
      <c r="AG176" s="54"/>
      <c r="AH176" s="54"/>
      <c r="AI176" s="54"/>
      <c r="AJ176" s="54"/>
      <c r="AK176" s="54"/>
      <c r="AL176" s="54"/>
      <c r="AM176" s="54"/>
      <c r="AN176" s="54"/>
      <c r="AO176" s="54"/>
      <c r="AP176" s="54"/>
      <c r="AQ176" s="54"/>
      <c r="AR176" s="54"/>
      <c r="AS176" s="54"/>
      <c r="AT176" s="54"/>
      <c r="AU176" s="54"/>
      <c r="AV176" s="54"/>
      <c r="AW176" s="54"/>
      <c r="AX176" s="54"/>
      <c r="AY176" s="54"/>
      <c r="AZ176" s="54"/>
      <c r="BA176" s="54"/>
      <c r="BB176" s="54"/>
      <c r="BC176" s="54"/>
      <c r="BD176" s="54"/>
      <c r="BE176" s="54"/>
      <c r="BF176" s="54"/>
      <c r="BG176" s="54"/>
      <c r="BH176" s="54"/>
      <c r="BI176" s="54"/>
      <c r="BJ176" s="54"/>
      <c r="BK176" s="54"/>
      <c r="BL176" s="50"/>
      <c r="BM176" s="50"/>
      <c r="BN176" s="50"/>
      <c r="BO176" s="50"/>
      <c r="BP176" s="50"/>
      <c r="BQ176" s="50"/>
      <c r="BR176" s="50"/>
      <c r="BS176" s="50"/>
      <c r="BT176" s="50"/>
      <c r="BU176" s="50"/>
      <c r="BV176" s="50"/>
      <c r="BW176" s="50"/>
      <c r="BX176" s="50"/>
      <c r="BY176" s="55"/>
    </row>
    <row r="177" spans="2:77" x14ac:dyDescent="0.2">
      <c r="B177" s="49">
        <v>173</v>
      </c>
      <c r="C177" s="50"/>
      <c r="D177" s="50"/>
      <c r="E177" s="50"/>
      <c r="F177" s="51"/>
      <c r="G177" s="52"/>
      <c r="H177" s="52"/>
      <c r="I177" s="52"/>
      <c r="J177" s="52"/>
      <c r="K177" s="51"/>
      <c r="L177" s="52"/>
      <c r="M177" s="52"/>
      <c r="N177" s="52"/>
      <c r="O177" s="51"/>
      <c r="P177" s="51"/>
      <c r="Q177" s="53"/>
      <c r="R177" s="54"/>
      <c r="S177" s="54"/>
      <c r="T177" s="54"/>
      <c r="U177" s="54"/>
      <c r="V177" s="54"/>
      <c r="W177" s="54"/>
      <c r="X177" s="54"/>
      <c r="Y177" s="54"/>
      <c r="Z177" s="54"/>
      <c r="AA177" s="54"/>
      <c r="AB177" s="54"/>
      <c r="AC177" s="54"/>
      <c r="AD177" s="54"/>
      <c r="AE177" s="54"/>
      <c r="AF177" s="54"/>
      <c r="AG177" s="54"/>
      <c r="AH177" s="54"/>
      <c r="AI177" s="54"/>
      <c r="AJ177" s="54"/>
      <c r="AK177" s="54"/>
      <c r="AL177" s="54"/>
      <c r="AM177" s="54"/>
      <c r="AN177" s="54"/>
      <c r="AO177" s="54"/>
      <c r="AP177" s="54"/>
      <c r="AQ177" s="54"/>
      <c r="AR177" s="54"/>
      <c r="AS177" s="54"/>
      <c r="AT177" s="54"/>
      <c r="AU177" s="54"/>
      <c r="AV177" s="54"/>
      <c r="AW177" s="54"/>
      <c r="AX177" s="54"/>
      <c r="AY177" s="54"/>
      <c r="AZ177" s="54"/>
      <c r="BA177" s="54"/>
      <c r="BB177" s="54"/>
      <c r="BC177" s="54"/>
      <c r="BD177" s="54"/>
      <c r="BE177" s="54"/>
      <c r="BF177" s="54"/>
      <c r="BG177" s="54"/>
      <c r="BH177" s="54"/>
      <c r="BI177" s="54"/>
      <c r="BJ177" s="54"/>
      <c r="BK177" s="54"/>
      <c r="BL177" s="50"/>
      <c r="BM177" s="50"/>
      <c r="BN177" s="50"/>
      <c r="BO177" s="50"/>
      <c r="BP177" s="50"/>
      <c r="BQ177" s="50"/>
      <c r="BR177" s="50"/>
      <c r="BS177" s="50"/>
      <c r="BT177" s="50"/>
      <c r="BU177" s="50"/>
      <c r="BV177" s="50"/>
      <c r="BW177" s="50"/>
      <c r="BX177" s="50"/>
      <c r="BY177" s="55"/>
    </row>
    <row r="178" spans="2:77" x14ac:dyDescent="0.2">
      <c r="B178" s="49">
        <v>174</v>
      </c>
      <c r="C178" s="50"/>
      <c r="D178" s="50"/>
      <c r="E178" s="50"/>
      <c r="F178" s="51"/>
      <c r="G178" s="52"/>
      <c r="H178" s="52"/>
      <c r="I178" s="52"/>
      <c r="J178" s="52"/>
      <c r="K178" s="51"/>
      <c r="L178" s="52"/>
      <c r="M178" s="52"/>
      <c r="N178" s="52"/>
      <c r="O178" s="51"/>
      <c r="P178" s="51"/>
      <c r="Q178" s="53"/>
      <c r="R178" s="54"/>
      <c r="S178" s="54"/>
      <c r="T178" s="54"/>
      <c r="U178" s="54"/>
      <c r="V178" s="54"/>
      <c r="W178" s="54"/>
      <c r="X178" s="54"/>
      <c r="Y178" s="54"/>
      <c r="Z178" s="54"/>
      <c r="AA178" s="54"/>
      <c r="AB178" s="54"/>
      <c r="AC178" s="54"/>
      <c r="AD178" s="54"/>
      <c r="AE178" s="54"/>
      <c r="AF178" s="54"/>
      <c r="AG178" s="54"/>
      <c r="AH178" s="54"/>
      <c r="AI178" s="54"/>
      <c r="AJ178" s="54"/>
      <c r="AK178" s="54"/>
      <c r="AL178" s="54"/>
      <c r="AM178" s="54"/>
      <c r="AN178" s="54"/>
      <c r="AO178" s="54"/>
      <c r="AP178" s="54"/>
      <c r="AQ178" s="54"/>
      <c r="AR178" s="54"/>
      <c r="AS178" s="54"/>
      <c r="AT178" s="54"/>
      <c r="AU178" s="54"/>
      <c r="AV178" s="54"/>
      <c r="AW178" s="54"/>
      <c r="AX178" s="54"/>
      <c r="AY178" s="54"/>
      <c r="AZ178" s="54"/>
      <c r="BA178" s="54"/>
      <c r="BB178" s="54"/>
      <c r="BC178" s="54"/>
      <c r="BD178" s="54"/>
      <c r="BE178" s="54"/>
      <c r="BF178" s="54"/>
      <c r="BG178" s="54"/>
      <c r="BH178" s="54"/>
      <c r="BI178" s="54"/>
      <c r="BJ178" s="54"/>
      <c r="BK178" s="54"/>
      <c r="BL178" s="50"/>
      <c r="BM178" s="50"/>
      <c r="BN178" s="50"/>
      <c r="BO178" s="50"/>
      <c r="BP178" s="50"/>
      <c r="BQ178" s="50"/>
      <c r="BR178" s="50"/>
      <c r="BS178" s="50"/>
      <c r="BT178" s="50"/>
      <c r="BU178" s="50"/>
      <c r="BV178" s="50"/>
      <c r="BW178" s="50"/>
      <c r="BX178" s="50"/>
      <c r="BY178" s="55"/>
    </row>
    <row r="179" spans="2:77" x14ac:dyDescent="0.2">
      <c r="B179" s="49">
        <v>175</v>
      </c>
      <c r="C179" s="50"/>
      <c r="D179" s="50"/>
      <c r="E179" s="50"/>
      <c r="F179" s="51"/>
      <c r="G179" s="52"/>
      <c r="H179" s="52"/>
      <c r="I179" s="52"/>
      <c r="J179" s="52"/>
      <c r="K179" s="51"/>
      <c r="L179" s="52"/>
      <c r="M179" s="52"/>
      <c r="N179" s="52"/>
      <c r="O179" s="51"/>
      <c r="P179" s="51"/>
      <c r="Q179" s="53"/>
      <c r="R179" s="54"/>
      <c r="S179" s="54"/>
      <c r="T179" s="54"/>
      <c r="U179" s="54"/>
      <c r="V179" s="54"/>
      <c r="W179" s="54"/>
      <c r="X179" s="54"/>
      <c r="Y179" s="54"/>
      <c r="Z179" s="54"/>
      <c r="AA179" s="54"/>
      <c r="AB179" s="54"/>
      <c r="AC179" s="54"/>
      <c r="AD179" s="54"/>
      <c r="AE179" s="54"/>
      <c r="AF179" s="54"/>
      <c r="AG179" s="54"/>
      <c r="AH179" s="54"/>
      <c r="AI179" s="54"/>
      <c r="AJ179" s="54"/>
      <c r="AK179" s="54"/>
      <c r="AL179" s="54"/>
      <c r="AM179" s="54"/>
      <c r="AN179" s="54"/>
      <c r="AO179" s="54"/>
      <c r="AP179" s="54"/>
      <c r="AQ179" s="54"/>
      <c r="AR179" s="54"/>
      <c r="AS179" s="54"/>
      <c r="AT179" s="54"/>
      <c r="AU179" s="54"/>
      <c r="AV179" s="54"/>
      <c r="AW179" s="54"/>
      <c r="AX179" s="54"/>
      <c r="AY179" s="54"/>
      <c r="AZ179" s="54"/>
      <c r="BA179" s="54"/>
      <c r="BB179" s="54"/>
      <c r="BC179" s="54"/>
      <c r="BD179" s="54"/>
      <c r="BE179" s="54"/>
      <c r="BF179" s="54"/>
      <c r="BG179" s="54"/>
      <c r="BH179" s="54"/>
      <c r="BI179" s="54"/>
      <c r="BJ179" s="54"/>
      <c r="BK179" s="54"/>
      <c r="BL179" s="50"/>
      <c r="BM179" s="50"/>
      <c r="BN179" s="50"/>
      <c r="BO179" s="50"/>
      <c r="BP179" s="50"/>
      <c r="BQ179" s="50"/>
      <c r="BR179" s="50"/>
      <c r="BS179" s="50"/>
      <c r="BT179" s="50"/>
      <c r="BU179" s="50"/>
      <c r="BV179" s="50"/>
      <c r="BW179" s="50"/>
      <c r="BX179" s="50"/>
      <c r="BY179" s="55"/>
    </row>
    <row r="180" spans="2:77" x14ac:dyDescent="0.2">
      <c r="B180" s="49">
        <v>176</v>
      </c>
      <c r="C180" s="50"/>
      <c r="D180" s="50"/>
      <c r="E180" s="50"/>
      <c r="F180" s="51"/>
      <c r="G180" s="52"/>
      <c r="H180" s="52"/>
      <c r="I180" s="52"/>
      <c r="J180" s="52"/>
      <c r="K180" s="51"/>
      <c r="L180" s="52"/>
      <c r="M180" s="52"/>
      <c r="N180" s="52"/>
      <c r="O180" s="51"/>
      <c r="P180" s="51"/>
      <c r="Q180" s="53"/>
      <c r="R180" s="54"/>
      <c r="S180" s="54"/>
      <c r="T180" s="54"/>
      <c r="U180" s="54"/>
      <c r="V180" s="54"/>
      <c r="W180" s="54"/>
      <c r="X180" s="54"/>
      <c r="Y180" s="54"/>
      <c r="Z180" s="54"/>
      <c r="AA180" s="54"/>
      <c r="AB180" s="54"/>
      <c r="AC180" s="54"/>
      <c r="AD180" s="54"/>
      <c r="AE180" s="54"/>
      <c r="AF180" s="54"/>
      <c r="AG180" s="54"/>
      <c r="AH180" s="54"/>
      <c r="AI180" s="54"/>
      <c r="AJ180" s="54"/>
      <c r="AK180" s="54"/>
      <c r="AL180" s="54"/>
      <c r="AM180" s="54"/>
      <c r="AN180" s="54"/>
      <c r="AO180" s="54"/>
      <c r="AP180" s="54"/>
      <c r="AQ180" s="54"/>
      <c r="AR180" s="54"/>
      <c r="AS180" s="54"/>
      <c r="AT180" s="54"/>
      <c r="AU180" s="54"/>
      <c r="AV180" s="54"/>
      <c r="AW180" s="54"/>
      <c r="AX180" s="54"/>
      <c r="AY180" s="54"/>
      <c r="AZ180" s="54"/>
      <c r="BA180" s="54"/>
      <c r="BB180" s="54"/>
      <c r="BC180" s="54"/>
      <c r="BD180" s="54"/>
      <c r="BE180" s="54"/>
      <c r="BF180" s="54"/>
      <c r="BG180" s="54"/>
      <c r="BH180" s="54"/>
      <c r="BI180" s="54"/>
      <c r="BJ180" s="54"/>
      <c r="BK180" s="54"/>
      <c r="BL180" s="50"/>
      <c r="BM180" s="50"/>
      <c r="BN180" s="50"/>
      <c r="BO180" s="50"/>
      <c r="BP180" s="50"/>
      <c r="BQ180" s="50"/>
      <c r="BR180" s="50"/>
      <c r="BS180" s="50"/>
      <c r="BT180" s="50"/>
      <c r="BU180" s="50"/>
      <c r="BV180" s="50"/>
      <c r="BW180" s="50"/>
      <c r="BX180" s="50"/>
      <c r="BY180" s="55"/>
    </row>
    <row r="181" spans="2:77" x14ac:dyDescent="0.2">
      <c r="B181" s="49">
        <v>177</v>
      </c>
      <c r="C181" s="50"/>
      <c r="D181" s="50"/>
      <c r="E181" s="50"/>
      <c r="F181" s="51"/>
      <c r="G181" s="52"/>
      <c r="H181" s="52"/>
      <c r="I181" s="52"/>
      <c r="J181" s="52"/>
      <c r="K181" s="51"/>
      <c r="L181" s="52"/>
      <c r="M181" s="52"/>
      <c r="N181" s="52"/>
      <c r="O181" s="51"/>
      <c r="P181" s="51"/>
      <c r="Q181" s="53"/>
      <c r="R181" s="54"/>
      <c r="S181" s="54"/>
      <c r="T181" s="54"/>
      <c r="U181" s="54"/>
      <c r="V181" s="54"/>
      <c r="W181" s="54"/>
      <c r="X181" s="54"/>
      <c r="Y181" s="54"/>
      <c r="Z181" s="54"/>
      <c r="AA181" s="54"/>
      <c r="AB181" s="54"/>
      <c r="AC181" s="54"/>
      <c r="AD181" s="54"/>
      <c r="AE181" s="54"/>
      <c r="AF181" s="54"/>
      <c r="AG181" s="54"/>
      <c r="AH181" s="54"/>
      <c r="AI181" s="54"/>
      <c r="AJ181" s="54"/>
      <c r="AK181" s="54"/>
      <c r="AL181" s="54"/>
      <c r="AM181" s="54"/>
      <c r="AN181" s="54"/>
      <c r="AO181" s="54"/>
      <c r="AP181" s="54"/>
      <c r="AQ181" s="54"/>
      <c r="AR181" s="54"/>
      <c r="AS181" s="54"/>
      <c r="AT181" s="54"/>
      <c r="AU181" s="54"/>
      <c r="AV181" s="54"/>
      <c r="AW181" s="54"/>
      <c r="AX181" s="54"/>
      <c r="AY181" s="54"/>
      <c r="AZ181" s="54"/>
      <c r="BA181" s="54"/>
      <c r="BB181" s="54"/>
      <c r="BC181" s="54"/>
      <c r="BD181" s="54"/>
      <c r="BE181" s="54"/>
      <c r="BF181" s="54"/>
      <c r="BG181" s="54"/>
      <c r="BH181" s="54"/>
      <c r="BI181" s="54"/>
      <c r="BJ181" s="54"/>
      <c r="BK181" s="54"/>
      <c r="BL181" s="50"/>
      <c r="BM181" s="50"/>
      <c r="BN181" s="50"/>
      <c r="BO181" s="50"/>
      <c r="BP181" s="50"/>
      <c r="BQ181" s="50"/>
      <c r="BR181" s="50"/>
      <c r="BS181" s="50"/>
      <c r="BT181" s="50"/>
      <c r="BU181" s="50"/>
      <c r="BV181" s="50"/>
      <c r="BW181" s="50"/>
      <c r="BX181" s="50"/>
      <c r="BY181" s="55"/>
    </row>
    <row r="182" spans="2:77" x14ac:dyDescent="0.2">
      <c r="B182" s="49">
        <v>178</v>
      </c>
      <c r="C182" s="50"/>
      <c r="D182" s="50"/>
      <c r="E182" s="50"/>
      <c r="F182" s="51"/>
      <c r="G182" s="52"/>
      <c r="H182" s="52"/>
      <c r="I182" s="52"/>
      <c r="J182" s="52"/>
      <c r="K182" s="51"/>
      <c r="L182" s="52"/>
      <c r="M182" s="52"/>
      <c r="N182" s="52"/>
      <c r="O182" s="51"/>
      <c r="P182" s="51"/>
      <c r="Q182" s="53"/>
      <c r="R182" s="54"/>
      <c r="S182" s="54"/>
      <c r="T182" s="54"/>
      <c r="U182" s="54"/>
      <c r="V182" s="54"/>
      <c r="W182" s="54"/>
      <c r="X182" s="54"/>
      <c r="Y182" s="54"/>
      <c r="Z182" s="54"/>
      <c r="AA182" s="54"/>
      <c r="AB182" s="54"/>
      <c r="AC182" s="54"/>
      <c r="AD182" s="54"/>
      <c r="AE182" s="54"/>
      <c r="AF182" s="54"/>
      <c r="AG182" s="54"/>
      <c r="AH182" s="54"/>
      <c r="AI182" s="54"/>
      <c r="AJ182" s="54"/>
      <c r="AK182" s="54"/>
      <c r="AL182" s="54"/>
      <c r="AM182" s="54"/>
      <c r="AN182" s="54"/>
      <c r="AO182" s="54"/>
      <c r="AP182" s="54"/>
      <c r="AQ182" s="54"/>
      <c r="AR182" s="54"/>
      <c r="AS182" s="54"/>
      <c r="AT182" s="54"/>
      <c r="AU182" s="54"/>
      <c r="AV182" s="54"/>
      <c r="AW182" s="54"/>
      <c r="AX182" s="54"/>
      <c r="AY182" s="54"/>
      <c r="AZ182" s="54"/>
      <c r="BA182" s="54"/>
      <c r="BB182" s="54"/>
      <c r="BC182" s="54"/>
      <c r="BD182" s="54"/>
      <c r="BE182" s="54"/>
      <c r="BF182" s="54"/>
      <c r="BG182" s="54"/>
      <c r="BH182" s="54"/>
      <c r="BI182" s="54"/>
      <c r="BJ182" s="54"/>
      <c r="BK182" s="54"/>
      <c r="BL182" s="50"/>
      <c r="BM182" s="50"/>
      <c r="BN182" s="50"/>
      <c r="BO182" s="50"/>
      <c r="BP182" s="50"/>
      <c r="BQ182" s="50"/>
      <c r="BR182" s="50"/>
      <c r="BS182" s="50"/>
      <c r="BT182" s="50"/>
      <c r="BU182" s="50"/>
      <c r="BV182" s="50"/>
      <c r="BW182" s="50"/>
      <c r="BX182" s="50"/>
      <c r="BY182" s="55"/>
    </row>
    <row r="183" spans="2:77" x14ac:dyDescent="0.2">
      <c r="B183" s="49">
        <v>179</v>
      </c>
      <c r="C183" s="50"/>
      <c r="D183" s="50"/>
      <c r="E183" s="50"/>
      <c r="F183" s="51"/>
      <c r="G183" s="52"/>
      <c r="H183" s="52"/>
      <c r="I183" s="52"/>
      <c r="J183" s="52"/>
      <c r="K183" s="51"/>
      <c r="L183" s="52"/>
      <c r="M183" s="52"/>
      <c r="N183" s="52"/>
      <c r="O183" s="51"/>
      <c r="P183" s="51"/>
      <c r="Q183" s="53"/>
      <c r="R183" s="54"/>
      <c r="S183" s="54"/>
      <c r="T183" s="54"/>
      <c r="U183" s="54"/>
      <c r="V183" s="54"/>
      <c r="W183" s="54"/>
      <c r="X183" s="54"/>
      <c r="Y183" s="54"/>
      <c r="Z183" s="54"/>
      <c r="AA183" s="54"/>
      <c r="AB183" s="54"/>
      <c r="AC183" s="54"/>
      <c r="AD183" s="54"/>
      <c r="AE183" s="54"/>
      <c r="AF183" s="54"/>
      <c r="AG183" s="54"/>
      <c r="AH183" s="54"/>
      <c r="AI183" s="54"/>
      <c r="AJ183" s="54"/>
      <c r="AK183" s="54"/>
      <c r="AL183" s="54"/>
      <c r="AM183" s="54"/>
      <c r="AN183" s="54"/>
      <c r="AO183" s="54"/>
      <c r="AP183" s="54"/>
      <c r="AQ183" s="54"/>
      <c r="AR183" s="54"/>
      <c r="AS183" s="54"/>
      <c r="AT183" s="54"/>
      <c r="AU183" s="54"/>
      <c r="AV183" s="54"/>
      <c r="AW183" s="54"/>
      <c r="AX183" s="54"/>
      <c r="AY183" s="54"/>
      <c r="AZ183" s="54"/>
      <c r="BA183" s="54"/>
      <c r="BB183" s="54"/>
      <c r="BC183" s="54"/>
      <c r="BD183" s="54"/>
      <c r="BE183" s="54"/>
      <c r="BF183" s="54"/>
      <c r="BG183" s="54"/>
      <c r="BH183" s="54"/>
      <c r="BI183" s="54"/>
      <c r="BJ183" s="54"/>
      <c r="BK183" s="54"/>
      <c r="BL183" s="50"/>
      <c r="BM183" s="50"/>
      <c r="BN183" s="50"/>
      <c r="BO183" s="50"/>
      <c r="BP183" s="50"/>
      <c r="BQ183" s="50"/>
      <c r="BR183" s="50"/>
      <c r="BS183" s="50"/>
      <c r="BT183" s="50"/>
      <c r="BU183" s="50"/>
      <c r="BV183" s="50"/>
      <c r="BW183" s="50"/>
      <c r="BX183" s="50"/>
      <c r="BY183" s="55"/>
    </row>
    <row r="184" spans="2:77" x14ac:dyDescent="0.2">
      <c r="B184" s="49">
        <v>180</v>
      </c>
      <c r="C184" s="50"/>
      <c r="D184" s="50"/>
      <c r="E184" s="50"/>
      <c r="F184" s="51"/>
      <c r="G184" s="52"/>
      <c r="H184" s="52"/>
      <c r="I184" s="52"/>
      <c r="J184" s="52"/>
      <c r="K184" s="51"/>
      <c r="L184" s="52"/>
      <c r="M184" s="52"/>
      <c r="N184" s="52"/>
      <c r="O184" s="51"/>
      <c r="P184" s="51"/>
      <c r="Q184" s="53"/>
      <c r="R184" s="54"/>
      <c r="S184" s="54"/>
      <c r="T184" s="54"/>
      <c r="U184" s="54"/>
      <c r="V184" s="54"/>
      <c r="W184" s="54"/>
      <c r="X184" s="54"/>
      <c r="Y184" s="54"/>
      <c r="Z184" s="54"/>
      <c r="AA184" s="54"/>
      <c r="AB184" s="54"/>
      <c r="AC184" s="54"/>
      <c r="AD184" s="54"/>
      <c r="AE184" s="54"/>
      <c r="AF184" s="54"/>
      <c r="AG184" s="54"/>
      <c r="AH184" s="54"/>
      <c r="AI184" s="54"/>
      <c r="AJ184" s="54"/>
      <c r="AK184" s="54"/>
      <c r="AL184" s="54"/>
      <c r="AM184" s="54"/>
      <c r="AN184" s="54"/>
      <c r="AO184" s="54"/>
      <c r="AP184" s="54"/>
      <c r="AQ184" s="54"/>
      <c r="AR184" s="54"/>
      <c r="AS184" s="54"/>
      <c r="AT184" s="54"/>
      <c r="AU184" s="54"/>
      <c r="AV184" s="54"/>
      <c r="AW184" s="54"/>
      <c r="AX184" s="54"/>
      <c r="AY184" s="54"/>
      <c r="AZ184" s="54"/>
      <c r="BA184" s="54"/>
      <c r="BB184" s="54"/>
      <c r="BC184" s="54"/>
      <c r="BD184" s="54"/>
      <c r="BE184" s="54"/>
      <c r="BF184" s="54"/>
      <c r="BG184" s="54"/>
      <c r="BH184" s="54"/>
      <c r="BI184" s="54"/>
      <c r="BJ184" s="54"/>
      <c r="BK184" s="54"/>
      <c r="BL184" s="50"/>
      <c r="BM184" s="50"/>
      <c r="BN184" s="50"/>
      <c r="BO184" s="50"/>
      <c r="BP184" s="50"/>
      <c r="BQ184" s="50"/>
      <c r="BR184" s="50"/>
      <c r="BS184" s="50"/>
      <c r="BT184" s="50"/>
      <c r="BU184" s="50"/>
      <c r="BV184" s="50"/>
      <c r="BW184" s="50"/>
      <c r="BX184" s="50"/>
      <c r="BY184" s="55"/>
    </row>
    <row r="185" spans="2:77" x14ac:dyDescent="0.2">
      <c r="B185" s="49">
        <v>181</v>
      </c>
      <c r="C185" s="50"/>
      <c r="D185" s="50"/>
      <c r="E185" s="50"/>
      <c r="F185" s="51"/>
      <c r="G185" s="52"/>
      <c r="H185" s="52"/>
      <c r="I185" s="52"/>
      <c r="J185" s="52"/>
      <c r="K185" s="51"/>
      <c r="L185" s="52"/>
      <c r="M185" s="52"/>
      <c r="N185" s="52"/>
      <c r="O185" s="51"/>
      <c r="P185" s="51"/>
      <c r="Q185" s="53"/>
      <c r="R185" s="54"/>
      <c r="S185" s="54"/>
      <c r="T185" s="54"/>
      <c r="U185" s="54"/>
      <c r="V185" s="54"/>
      <c r="W185" s="54"/>
      <c r="X185" s="54"/>
      <c r="Y185" s="54"/>
      <c r="Z185" s="54"/>
      <c r="AA185" s="54"/>
      <c r="AB185" s="54"/>
      <c r="AC185" s="54"/>
      <c r="AD185" s="54"/>
      <c r="AE185" s="54"/>
      <c r="AF185" s="54"/>
      <c r="AG185" s="54"/>
      <c r="AH185" s="54"/>
      <c r="AI185" s="54"/>
      <c r="AJ185" s="54"/>
      <c r="AK185" s="54"/>
      <c r="AL185" s="54"/>
      <c r="AM185" s="54"/>
      <c r="AN185" s="54"/>
      <c r="AO185" s="54"/>
      <c r="AP185" s="54"/>
      <c r="AQ185" s="54"/>
      <c r="AR185" s="54"/>
      <c r="AS185" s="54"/>
      <c r="AT185" s="54"/>
      <c r="AU185" s="54"/>
      <c r="AV185" s="54"/>
      <c r="AW185" s="54"/>
      <c r="AX185" s="54"/>
      <c r="AY185" s="54"/>
      <c r="AZ185" s="54"/>
      <c r="BA185" s="54"/>
      <c r="BB185" s="54"/>
      <c r="BC185" s="54"/>
      <c r="BD185" s="54"/>
      <c r="BE185" s="54"/>
      <c r="BF185" s="54"/>
      <c r="BG185" s="54"/>
      <c r="BH185" s="54"/>
      <c r="BI185" s="54"/>
      <c r="BJ185" s="54"/>
      <c r="BK185" s="54"/>
      <c r="BL185" s="50"/>
      <c r="BM185" s="50"/>
      <c r="BN185" s="50"/>
      <c r="BO185" s="50"/>
      <c r="BP185" s="50"/>
      <c r="BQ185" s="50"/>
      <c r="BR185" s="50"/>
      <c r="BS185" s="50"/>
      <c r="BT185" s="50"/>
      <c r="BU185" s="50"/>
      <c r="BV185" s="50"/>
      <c r="BW185" s="50"/>
      <c r="BX185" s="50"/>
      <c r="BY185" s="55"/>
    </row>
    <row r="186" spans="2:77" x14ac:dyDescent="0.2">
      <c r="B186" s="49">
        <v>182</v>
      </c>
      <c r="C186" s="50"/>
      <c r="D186" s="50"/>
      <c r="E186" s="50"/>
      <c r="F186" s="51"/>
      <c r="G186" s="52"/>
      <c r="H186" s="52"/>
      <c r="I186" s="52"/>
      <c r="J186" s="52"/>
      <c r="K186" s="51"/>
      <c r="L186" s="52"/>
      <c r="M186" s="52"/>
      <c r="N186" s="52"/>
      <c r="O186" s="51"/>
      <c r="P186" s="51"/>
      <c r="Q186" s="53"/>
      <c r="R186" s="54"/>
      <c r="S186" s="54"/>
      <c r="T186" s="54"/>
      <c r="U186" s="54"/>
      <c r="V186" s="54"/>
      <c r="W186" s="54"/>
      <c r="X186" s="54"/>
      <c r="Y186" s="54"/>
      <c r="Z186" s="54"/>
      <c r="AA186" s="54"/>
      <c r="AB186" s="54"/>
      <c r="AC186" s="54"/>
      <c r="AD186" s="54"/>
      <c r="AE186" s="54"/>
      <c r="AF186" s="54"/>
      <c r="AG186" s="54"/>
      <c r="AH186" s="54"/>
      <c r="AI186" s="54"/>
      <c r="AJ186" s="54"/>
      <c r="AK186" s="54"/>
      <c r="AL186" s="54"/>
      <c r="AM186" s="54"/>
      <c r="AN186" s="54"/>
      <c r="AO186" s="54"/>
      <c r="AP186" s="54"/>
      <c r="AQ186" s="54"/>
      <c r="AR186" s="54"/>
      <c r="AS186" s="54"/>
      <c r="AT186" s="54"/>
      <c r="AU186" s="54"/>
      <c r="AV186" s="54"/>
      <c r="AW186" s="54"/>
      <c r="AX186" s="54"/>
      <c r="AY186" s="54"/>
      <c r="AZ186" s="54"/>
      <c r="BA186" s="54"/>
      <c r="BB186" s="54"/>
      <c r="BC186" s="54"/>
      <c r="BD186" s="54"/>
      <c r="BE186" s="54"/>
      <c r="BF186" s="54"/>
      <c r="BG186" s="54"/>
      <c r="BH186" s="54"/>
      <c r="BI186" s="54"/>
      <c r="BJ186" s="54"/>
      <c r="BK186" s="54"/>
      <c r="BL186" s="50"/>
      <c r="BM186" s="50"/>
      <c r="BN186" s="50"/>
      <c r="BO186" s="50"/>
      <c r="BP186" s="50"/>
      <c r="BQ186" s="50"/>
      <c r="BR186" s="50"/>
      <c r="BS186" s="50"/>
      <c r="BT186" s="50"/>
      <c r="BU186" s="50"/>
      <c r="BV186" s="50"/>
      <c r="BW186" s="50"/>
      <c r="BX186" s="50"/>
      <c r="BY186" s="55"/>
    </row>
    <row r="187" spans="2:77" x14ac:dyDescent="0.2">
      <c r="B187" s="49">
        <v>183</v>
      </c>
      <c r="C187" s="50"/>
      <c r="D187" s="50"/>
      <c r="E187" s="50"/>
      <c r="F187" s="51"/>
      <c r="G187" s="52"/>
      <c r="H187" s="52"/>
      <c r="I187" s="52"/>
      <c r="J187" s="52"/>
      <c r="K187" s="51"/>
      <c r="L187" s="52"/>
      <c r="M187" s="52"/>
      <c r="N187" s="52"/>
      <c r="O187" s="51"/>
      <c r="P187" s="51"/>
      <c r="Q187" s="53"/>
      <c r="R187" s="54"/>
      <c r="S187" s="54"/>
      <c r="T187" s="54"/>
      <c r="U187" s="54"/>
      <c r="V187" s="54"/>
      <c r="W187" s="54"/>
      <c r="X187" s="54"/>
      <c r="Y187" s="54"/>
      <c r="Z187" s="54"/>
      <c r="AA187" s="54"/>
      <c r="AB187" s="54"/>
      <c r="AC187" s="54"/>
      <c r="AD187" s="54"/>
      <c r="AE187" s="54"/>
      <c r="AF187" s="54"/>
      <c r="AG187" s="54"/>
      <c r="AH187" s="54"/>
      <c r="AI187" s="54"/>
      <c r="AJ187" s="54"/>
      <c r="AK187" s="54"/>
      <c r="AL187" s="54"/>
      <c r="AM187" s="54"/>
      <c r="AN187" s="54"/>
      <c r="AO187" s="54"/>
      <c r="AP187" s="54"/>
      <c r="AQ187" s="54"/>
      <c r="AR187" s="54"/>
      <c r="AS187" s="54"/>
      <c r="AT187" s="54"/>
      <c r="AU187" s="54"/>
      <c r="AV187" s="54"/>
      <c r="AW187" s="54"/>
      <c r="AX187" s="54"/>
      <c r="AY187" s="54"/>
      <c r="AZ187" s="54"/>
      <c r="BA187" s="54"/>
      <c r="BB187" s="54"/>
      <c r="BC187" s="54"/>
      <c r="BD187" s="54"/>
      <c r="BE187" s="54"/>
      <c r="BF187" s="54"/>
      <c r="BG187" s="54"/>
      <c r="BH187" s="54"/>
      <c r="BI187" s="54"/>
      <c r="BJ187" s="54"/>
      <c r="BK187" s="54"/>
      <c r="BL187" s="50"/>
      <c r="BM187" s="50"/>
      <c r="BN187" s="50"/>
      <c r="BO187" s="50"/>
      <c r="BP187" s="50"/>
      <c r="BQ187" s="50"/>
      <c r="BR187" s="50"/>
      <c r="BS187" s="50"/>
      <c r="BT187" s="50"/>
      <c r="BU187" s="50"/>
      <c r="BV187" s="50"/>
      <c r="BW187" s="50"/>
      <c r="BX187" s="50"/>
      <c r="BY187" s="55"/>
    </row>
    <row r="188" spans="2:77" x14ac:dyDescent="0.2">
      <c r="B188" s="49">
        <v>184</v>
      </c>
      <c r="C188" s="50"/>
      <c r="D188" s="50"/>
      <c r="E188" s="50"/>
      <c r="F188" s="51"/>
      <c r="G188" s="52"/>
      <c r="H188" s="52"/>
      <c r="I188" s="52"/>
      <c r="J188" s="52"/>
      <c r="K188" s="51"/>
      <c r="L188" s="52"/>
      <c r="M188" s="52"/>
      <c r="N188" s="52"/>
      <c r="O188" s="51"/>
      <c r="P188" s="51"/>
      <c r="Q188" s="53"/>
      <c r="R188" s="54"/>
      <c r="S188" s="54"/>
      <c r="T188" s="54"/>
      <c r="U188" s="54"/>
      <c r="V188" s="54"/>
      <c r="W188" s="54"/>
      <c r="X188" s="54"/>
      <c r="Y188" s="54"/>
      <c r="Z188" s="54"/>
      <c r="AA188" s="54"/>
      <c r="AB188" s="54"/>
      <c r="AC188" s="54"/>
      <c r="AD188" s="54"/>
      <c r="AE188" s="54"/>
      <c r="AF188" s="54"/>
      <c r="AG188" s="54"/>
      <c r="AH188" s="54"/>
      <c r="AI188" s="54"/>
      <c r="AJ188" s="54"/>
      <c r="AK188" s="54"/>
      <c r="AL188" s="54"/>
      <c r="AM188" s="54"/>
      <c r="AN188" s="54"/>
      <c r="AO188" s="54"/>
      <c r="AP188" s="54"/>
      <c r="AQ188" s="54"/>
      <c r="AR188" s="54"/>
      <c r="AS188" s="54"/>
      <c r="AT188" s="54"/>
      <c r="AU188" s="54"/>
      <c r="AV188" s="54"/>
      <c r="AW188" s="54"/>
      <c r="AX188" s="54"/>
      <c r="AY188" s="54"/>
      <c r="AZ188" s="54"/>
      <c r="BA188" s="54"/>
      <c r="BB188" s="54"/>
      <c r="BC188" s="54"/>
      <c r="BD188" s="54"/>
      <c r="BE188" s="54"/>
      <c r="BF188" s="54"/>
      <c r="BG188" s="54"/>
      <c r="BH188" s="54"/>
      <c r="BI188" s="54"/>
      <c r="BJ188" s="54"/>
      <c r="BK188" s="54"/>
      <c r="BL188" s="50"/>
      <c r="BM188" s="50"/>
      <c r="BN188" s="50"/>
      <c r="BO188" s="50"/>
      <c r="BP188" s="50"/>
      <c r="BQ188" s="50"/>
      <c r="BR188" s="50"/>
      <c r="BS188" s="50"/>
      <c r="BT188" s="50"/>
      <c r="BU188" s="50"/>
      <c r="BV188" s="50"/>
      <c r="BW188" s="50"/>
      <c r="BX188" s="50"/>
      <c r="BY188" s="55"/>
    </row>
    <row r="189" spans="2:77" x14ac:dyDescent="0.2">
      <c r="B189" s="49">
        <v>185</v>
      </c>
      <c r="C189" s="50"/>
      <c r="D189" s="50"/>
      <c r="E189" s="50"/>
      <c r="F189" s="51"/>
      <c r="G189" s="52"/>
      <c r="H189" s="52"/>
      <c r="I189" s="52"/>
      <c r="J189" s="52"/>
      <c r="K189" s="51"/>
      <c r="L189" s="52"/>
      <c r="M189" s="52"/>
      <c r="N189" s="52"/>
      <c r="O189" s="51"/>
      <c r="P189" s="51"/>
      <c r="Q189" s="53"/>
      <c r="R189" s="54"/>
      <c r="S189" s="54"/>
      <c r="T189" s="54"/>
      <c r="U189" s="54"/>
      <c r="V189" s="54"/>
      <c r="W189" s="54"/>
      <c r="X189" s="54"/>
      <c r="Y189" s="54"/>
      <c r="Z189" s="54"/>
      <c r="AA189" s="54"/>
      <c r="AB189" s="54"/>
      <c r="AC189" s="54"/>
      <c r="AD189" s="54"/>
      <c r="AE189" s="54"/>
      <c r="AF189" s="54"/>
      <c r="AG189" s="54"/>
      <c r="AH189" s="54"/>
      <c r="AI189" s="54"/>
      <c r="AJ189" s="54"/>
      <c r="AK189" s="54"/>
      <c r="AL189" s="54"/>
      <c r="AM189" s="54"/>
      <c r="AN189" s="54"/>
      <c r="AO189" s="54"/>
      <c r="AP189" s="54"/>
      <c r="AQ189" s="54"/>
      <c r="AR189" s="54"/>
      <c r="AS189" s="54"/>
      <c r="AT189" s="54"/>
      <c r="AU189" s="54"/>
      <c r="AV189" s="54"/>
      <c r="AW189" s="54"/>
      <c r="AX189" s="54"/>
      <c r="AY189" s="54"/>
      <c r="AZ189" s="54"/>
      <c r="BA189" s="54"/>
      <c r="BB189" s="54"/>
      <c r="BC189" s="54"/>
      <c r="BD189" s="54"/>
      <c r="BE189" s="54"/>
      <c r="BF189" s="54"/>
      <c r="BG189" s="54"/>
      <c r="BH189" s="54"/>
      <c r="BI189" s="54"/>
      <c r="BJ189" s="54"/>
      <c r="BK189" s="54"/>
      <c r="BL189" s="50"/>
      <c r="BM189" s="50"/>
      <c r="BN189" s="50"/>
      <c r="BO189" s="50"/>
      <c r="BP189" s="50"/>
      <c r="BQ189" s="50"/>
      <c r="BR189" s="50"/>
      <c r="BS189" s="50"/>
      <c r="BT189" s="50"/>
      <c r="BU189" s="50"/>
      <c r="BV189" s="50"/>
      <c r="BW189" s="50"/>
      <c r="BX189" s="50"/>
      <c r="BY189" s="55"/>
    </row>
    <row r="190" spans="2:77" x14ac:dyDescent="0.2">
      <c r="B190" s="49">
        <v>186</v>
      </c>
      <c r="C190" s="50"/>
      <c r="D190" s="50"/>
      <c r="E190" s="50"/>
      <c r="F190" s="51"/>
      <c r="G190" s="52"/>
      <c r="H190" s="52"/>
      <c r="I190" s="52"/>
      <c r="J190" s="52"/>
      <c r="K190" s="51"/>
      <c r="L190" s="52"/>
      <c r="M190" s="52"/>
      <c r="N190" s="52"/>
      <c r="O190" s="51"/>
      <c r="P190" s="51"/>
      <c r="Q190" s="53"/>
      <c r="R190" s="54"/>
      <c r="S190" s="54"/>
      <c r="T190" s="54"/>
      <c r="U190" s="54"/>
      <c r="V190" s="54"/>
      <c r="W190" s="54"/>
      <c r="X190" s="54"/>
      <c r="Y190" s="54"/>
      <c r="Z190" s="54"/>
      <c r="AA190" s="54"/>
      <c r="AB190" s="54"/>
      <c r="AC190" s="54"/>
      <c r="AD190" s="54"/>
      <c r="AE190" s="54"/>
      <c r="AF190" s="54"/>
      <c r="AG190" s="54"/>
      <c r="AH190" s="54"/>
      <c r="AI190" s="54"/>
      <c r="AJ190" s="54"/>
      <c r="AK190" s="54"/>
      <c r="AL190" s="54"/>
      <c r="AM190" s="54"/>
      <c r="AN190" s="54"/>
      <c r="AO190" s="54"/>
      <c r="AP190" s="54"/>
      <c r="AQ190" s="54"/>
      <c r="AR190" s="54"/>
      <c r="AS190" s="54"/>
      <c r="AT190" s="54"/>
      <c r="AU190" s="54"/>
      <c r="AV190" s="54"/>
      <c r="AW190" s="54"/>
      <c r="AX190" s="54"/>
      <c r="AY190" s="54"/>
      <c r="AZ190" s="54"/>
      <c r="BA190" s="54"/>
      <c r="BB190" s="54"/>
      <c r="BC190" s="54"/>
      <c r="BD190" s="54"/>
      <c r="BE190" s="54"/>
      <c r="BF190" s="54"/>
      <c r="BG190" s="54"/>
      <c r="BH190" s="54"/>
      <c r="BI190" s="54"/>
      <c r="BJ190" s="54"/>
      <c r="BK190" s="54"/>
      <c r="BL190" s="50"/>
      <c r="BM190" s="50"/>
      <c r="BN190" s="50"/>
      <c r="BO190" s="50"/>
      <c r="BP190" s="50"/>
      <c r="BQ190" s="50"/>
      <c r="BR190" s="50"/>
      <c r="BS190" s="50"/>
      <c r="BT190" s="50"/>
      <c r="BU190" s="50"/>
      <c r="BV190" s="50"/>
      <c r="BW190" s="50"/>
      <c r="BX190" s="50"/>
      <c r="BY190" s="55"/>
    </row>
    <row r="191" spans="2:77" x14ac:dyDescent="0.2">
      <c r="B191" s="49">
        <v>187</v>
      </c>
      <c r="C191" s="50"/>
      <c r="D191" s="50"/>
      <c r="E191" s="50"/>
      <c r="F191" s="51"/>
      <c r="G191" s="52"/>
      <c r="H191" s="52"/>
      <c r="I191" s="52"/>
      <c r="J191" s="52"/>
      <c r="K191" s="51"/>
      <c r="L191" s="52"/>
      <c r="M191" s="52"/>
      <c r="N191" s="52"/>
      <c r="O191" s="51"/>
      <c r="P191" s="51"/>
      <c r="Q191" s="53"/>
      <c r="R191" s="54"/>
      <c r="S191" s="54"/>
      <c r="T191" s="54"/>
      <c r="U191" s="54"/>
      <c r="V191" s="54"/>
      <c r="W191" s="54"/>
      <c r="X191" s="54"/>
      <c r="Y191" s="54"/>
      <c r="Z191" s="54"/>
      <c r="AA191" s="54"/>
      <c r="AB191" s="54"/>
      <c r="AC191" s="54"/>
      <c r="AD191" s="54"/>
      <c r="AE191" s="54"/>
      <c r="AF191" s="54"/>
      <c r="AG191" s="54"/>
      <c r="AH191" s="54"/>
      <c r="AI191" s="54"/>
      <c r="AJ191" s="54"/>
      <c r="AK191" s="54"/>
      <c r="AL191" s="54"/>
      <c r="AM191" s="54"/>
      <c r="AN191" s="54"/>
      <c r="AO191" s="54"/>
      <c r="AP191" s="54"/>
      <c r="AQ191" s="54"/>
      <c r="AR191" s="54"/>
      <c r="AS191" s="54"/>
      <c r="AT191" s="54"/>
      <c r="AU191" s="54"/>
      <c r="AV191" s="54"/>
      <c r="AW191" s="54"/>
      <c r="AX191" s="54"/>
      <c r="AY191" s="54"/>
      <c r="AZ191" s="54"/>
      <c r="BA191" s="54"/>
      <c r="BB191" s="54"/>
      <c r="BC191" s="54"/>
      <c r="BD191" s="54"/>
      <c r="BE191" s="54"/>
      <c r="BF191" s="54"/>
      <c r="BG191" s="54"/>
      <c r="BH191" s="54"/>
      <c r="BI191" s="54"/>
      <c r="BJ191" s="54"/>
      <c r="BK191" s="54"/>
      <c r="BL191" s="50"/>
      <c r="BM191" s="50"/>
      <c r="BN191" s="50"/>
      <c r="BO191" s="50"/>
      <c r="BP191" s="50"/>
      <c r="BQ191" s="50"/>
      <c r="BR191" s="50"/>
      <c r="BS191" s="50"/>
      <c r="BT191" s="50"/>
      <c r="BU191" s="50"/>
      <c r="BV191" s="50"/>
      <c r="BW191" s="50"/>
      <c r="BX191" s="50"/>
      <c r="BY191" s="55"/>
    </row>
    <row r="192" spans="2:77" x14ac:dyDescent="0.2">
      <c r="B192" s="49">
        <v>188</v>
      </c>
      <c r="C192" s="50"/>
      <c r="D192" s="50"/>
      <c r="E192" s="50"/>
      <c r="F192" s="51"/>
      <c r="G192" s="52"/>
      <c r="H192" s="52"/>
      <c r="I192" s="52"/>
      <c r="J192" s="52"/>
      <c r="K192" s="51"/>
      <c r="L192" s="52"/>
      <c r="M192" s="52"/>
      <c r="N192" s="52"/>
      <c r="O192" s="51"/>
      <c r="P192" s="51"/>
      <c r="Q192" s="53"/>
      <c r="R192" s="54"/>
      <c r="S192" s="54"/>
      <c r="T192" s="54"/>
      <c r="U192" s="54"/>
      <c r="V192" s="54"/>
      <c r="W192" s="54"/>
      <c r="X192" s="54"/>
      <c r="Y192" s="54"/>
      <c r="Z192" s="54"/>
      <c r="AA192" s="54"/>
      <c r="AB192" s="54"/>
      <c r="AC192" s="54"/>
      <c r="AD192" s="54"/>
      <c r="AE192" s="54"/>
      <c r="AF192" s="54"/>
      <c r="AG192" s="54"/>
      <c r="AH192" s="54"/>
      <c r="AI192" s="54"/>
      <c r="AJ192" s="54"/>
      <c r="AK192" s="54"/>
      <c r="AL192" s="54"/>
      <c r="AM192" s="54"/>
      <c r="AN192" s="54"/>
      <c r="AO192" s="54"/>
      <c r="AP192" s="54"/>
      <c r="AQ192" s="54"/>
      <c r="AR192" s="54"/>
      <c r="AS192" s="54"/>
      <c r="AT192" s="54"/>
      <c r="AU192" s="54"/>
      <c r="AV192" s="54"/>
      <c r="AW192" s="54"/>
      <c r="AX192" s="54"/>
      <c r="AY192" s="54"/>
      <c r="AZ192" s="54"/>
      <c r="BA192" s="54"/>
      <c r="BB192" s="54"/>
      <c r="BC192" s="54"/>
      <c r="BD192" s="54"/>
      <c r="BE192" s="54"/>
      <c r="BF192" s="54"/>
      <c r="BG192" s="54"/>
      <c r="BH192" s="54"/>
      <c r="BI192" s="54"/>
      <c r="BJ192" s="54"/>
      <c r="BK192" s="54"/>
      <c r="BL192" s="50"/>
      <c r="BM192" s="50"/>
      <c r="BN192" s="50"/>
      <c r="BO192" s="50"/>
      <c r="BP192" s="50"/>
      <c r="BQ192" s="50"/>
      <c r="BR192" s="50"/>
      <c r="BS192" s="50"/>
      <c r="BT192" s="50"/>
      <c r="BU192" s="50"/>
      <c r="BV192" s="50"/>
      <c r="BW192" s="50"/>
      <c r="BX192" s="50"/>
      <c r="BY192" s="55"/>
    </row>
    <row r="193" spans="2:77" x14ac:dyDescent="0.2">
      <c r="B193" s="49">
        <v>189</v>
      </c>
      <c r="C193" s="50"/>
      <c r="D193" s="50"/>
      <c r="E193" s="50"/>
      <c r="F193" s="51"/>
      <c r="G193" s="52"/>
      <c r="H193" s="52"/>
      <c r="I193" s="52"/>
      <c r="J193" s="52"/>
      <c r="K193" s="51"/>
      <c r="L193" s="52"/>
      <c r="M193" s="52"/>
      <c r="N193" s="52"/>
      <c r="O193" s="51"/>
      <c r="P193" s="51"/>
      <c r="Q193" s="53"/>
      <c r="R193" s="54"/>
      <c r="S193" s="54"/>
      <c r="T193" s="54"/>
      <c r="U193" s="54"/>
      <c r="V193" s="54"/>
      <c r="W193" s="54"/>
      <c r="X193" s="54"/>
      <c r="Y193" s="54"/>
      <c r="Z193" s="54"/>
      <c r="AA193" s="54"/>
      <c r="AB193" s="54"/>
      <c r="AC193" s="54"/>
      <c r="AD193" s="54"/>
      <c r="AE193" s="54"/>
      <c r="AF193" s="54"/>
      <c r="AG193" s="54"/>
      <c r="AH193" s="54"/>
      <c r="AI193" s="54"/>
      <c r="AJ193" s="54"/>
      <c r="AK193" s="54"/>
      <c r="AL193" s="54"/>
      <c r="AM193" s="54"/>
      <c r="AN193" s="54"/>
      <c r="AO193" s="54"/>
      <c r="AP193" s="54"/>
      <c r="AQ193" s="54"/>
      <c r="AR193" s="54"/>
      <c r="AS193" s="54"/>
      <c r="AT193" s="54"/>
      <c r="AU193" s="54"/>
      <c r="AV193" s="54"/>
      <c r="AW193" s="54"/>
      <c r="AX193" s="54"/>
      <c r="AY193" s="54"/>
      <c r="AZ193" s="54"/>
      <c r="BA193" s="54"/>
      <c r="BB193" s="54"/>
      <c r="BC193" s="54"/>
      <c r="BD193" s="54"/>
      <c r="BE193" s="54"/>
      <c r="BF193" s="54"/>
      <c r="BG193" s="54"/>
      <c r="BH193" s="54"/>
      <c r="BI193" s="54"/>
      <c r="BJ193" s="54"/>
      <c r="BK193" s="54"/>
      <c r="BL193" s="50"/>
      <c r="BM193" s="50"/>
      <c r="BN193" s="50"/>
      <c r="BO193" s="50"/>
      <c r="BP193" s="50"/>
      <c r="BQ193" s="50"/>
      <c r="BR193" s="50"/>
      <c r="BS193" s="50"/>
      <c r="BT193" s="50"/>
      <c r="BU193" s="50"/>
      <c r="BV193" s="50"/>
      <c r="BW193" s="50"/>
      <c r="BX193" s="50"/>
      <c r="BY193" s="55"/>
    </row>
    <row r="194" spans="2:77" x14ac:dyDescent="0.2">
      <c r="B194" s="49">
        <v>190</v>
      </c>
      <c r="C194" s="50"/>
      <c r="D194" s="50"/>
      <c r="E194" s="50"/>
      <c r="F194" s="51"/>
      <c r="G194" s="52"/>
      <c r="H194" s="52"/>
      <c r="I194" s="52"/>
      <c r="J194" s="52"/>
      <c r="K194" s="51"/>
      <c r="L194" s="52"/>
      <c r="M194" s="52"/>
      <c r="N194" s="52"/>
      <c r="O194" s="51"/>
      <c r="P194" s="51"/>
      <c r="Q194" s="53"/>
      <c r="R194" s="54"/>
      <c r="S194" s="54"/>
      <c r="T194" s="54"/>
      <c r="U194" s="54"/>
      <c r="V194" s="54"/>
      <c r="W194" s="54"/>
      <c r="X194" s="54"/>
      <c r="Y194" s="54"/>
      <c r="Z194" s="54"/>
      <c r="AA194" s="54"/>
      <c r="AB194" s="54"/>
      <c r="AC194" s="54"/>
      <c r="AD194" s="54"/>
      <c r="AE194" s="54"/>
      <c r="AF194" s="54"/>
      <c r="AG194" s="54"/>
      <c r="AH194" s="54"/>
      <c r="AI194" s="54"/>
      <c r="AJ194" s="54"/>
      <c r="AK194" s="54"/>
      <c r="AL194" s="54"/>
      <c r="AM194" s="54"/>
      <c r="AN194" s="54"/>
      <c r="AO194" s="54"/>
      <c r="AP194" s="54"/>
      <c r="AQ194" s="54"/>
      <c r="AR194" s="54"/>
      <c r="AS194" s="54"/>
      <c r="AT194" s="54"/>
      <c r="AU194" s="54"/>
      <c r="AV194" s="54"/>
      <c r="AW194" s="54"/>
      <c r="AX194" s="54"/>
      <c r="AY194" s="54"/>
      <c r="AZ194" s="54"/>
      <c r="BA194" s="54"/>
      <c r="BB194" s="54"/>
      <c r="BC194" s="54"/>
      <c r="BD194" s="54"/>
      <c r="BE194" s="54"/>
      <c r="BF194" s="54"/>
      <c r="BG194" s="54"/>
      <c r="BH194" s="54"/>
      <c r="BI194" s="54"/>
      <c r="BJ194" s="54"/>
      <c r="BK194" s="54"/>
      <c r="BL194" s="50"/>
      <c r="BM194" s="50"/>
      <c r="BN194" s="50"/>
      <c r="BO194" s="50"/>
      <c r="BP194" s="50"/>
      <c r="BQ194" s="50"/>
      <c r="BR194" s="50"/>
      <c r="BS194" s="50"/>
      <c r="BT194" s="50"/>
      <c r="BU194" s="50"/>
      <c r="BV194" s="50"/>
      <c r="BW194" s="50"/>
      <c r="BX194" s="50"/>
      <c r="BY194" s="55"/>
    </row>
    <row r="195" spans="2:77" x14ac:dyDescent="0.2">
      <c r="B195" s="49">
        <v>191</v>
      </c>
      <c r="C195" s="50"/>
      <c r="D195" s="50"/>
      <c r="E195" s="50"/>
      <c r="F195" s="51"/>
      <c r="G195" s="52"/>
      <c r="H195" s="52"/>
      <c r="I195" s="52"/>
      <c r="J195" s="52"/>
      <c r="K195" s="51"/>
      <c r="L195" s="52"/>
      <c r="M195" s="52"/>
      <c r="N195" s="52"/>
      <c r="O195" s="51"/>
      <c r="P195" s="51"/>
      <c r="Q195" s="53"/>
      <c r="R195" s="54"/>
      <c r="S195" s="54"/>
      <c r="T195" s="54"/>
      <c r="U195" s="54"/>
      <c r="V195" s="54"/>
      <c r="W195" s="54"/>
      <c r="X195" s="54"/>
      <c r="Y195" s="54"/>
      <c r="Z195" s="54"/>
      <c r="AA195" s="54"/>
      <c r="AB195" s="54"/>
      <c r="AC195" s="54"/>
      <c r="AD195" s="54"/>
      <c r="AE195" s="54"/>
      <c r="AF195" s="54"/>
      <c r="AG195" s="54"/>
      <c r="AH195" s="54"/>
      <c r="AI195" s="54"/>
      <c r="AJ195" s="54"/>
      <c r="AK195" s="54"/>
      <c r="AL195" s="54"/>
      <c r="AM195" s="54"/>
      <c r="AN195" s="54"/>
      <c r="AO195" s="54"/>
      <c r="AP195" s="54"/>
      <c r="AQ195" s="54"/>
      <c r="AR195" s="54"/>
      <c r="AS195" s="54"/>
      <c r="AT195" s="54"/>
      <c r="AU195" s="54"/>
      <c r="AV195" s="54"/>
      <c r="AW195" s="54"/>
      <c r="AX195" s="54"/>
      <c r="AY195" s="54"/>
      <c r="AZ195" s="54"/>
      <c r="BA195" s="54"/>
      <c r="BB195" s="54"/>
      <c r="BC195" s="54"/>
      <c r="BD195" s="54"/>
      <c r="BE195" s="54"/>
      <c r="BF195" s="54"/>
      <c r="BG195" s="54"/>
      <c r="BH195" s="54"/>
      <c r="BI195" s="54"/>
      <c r="BJ195" s="54"/>
      <c r="BK195" s="54"/>
      <c r="BL195" s="50"/>
      <c r="BM195" s="50"/>
      <c r="BN195" s="50"/>
      <c r="BO195" s="50"/>
      <c r="BP195" s="50"/>
      <c r="BQ195" s="50"/>
      <c r="BR195" s="50"/>
      <c r="BS195" s="50"/>
      <c r="BT195" s="50"/>
      <c r="BU195" s="50"/>
      <c r="BV195" s="50"/>
      <c r="BW195" s="50"/>
      <c r="BX195" s="50"/>
      <c r="BY195" s="55"/>
    </row>
    <row r="196" spans="2:77" x14ac:dyDescent="0.2">
      <c r="B196" s="49">
        <v>192</v>
      </c>
      <c r="C196" s="50"/>
      <c r="D196" s="50"/>
      <c r="E196" s="50"/>
      <c r="F196" s="51"/>
      <c r="G196" s="52"/>
      <c r="H196" s="52"/>
      <c r="I196" s="52"/>
      <c r="J196" s="52"/>
      <c r="K196" s="51"/>
      <c r="L196" s="52"/>
      <c r="M196" s="52"/>
      <c r="N196" s="52"/>
      <c r="O196" s="51"/>
      <c r="P196" s="51"/>
      <c r="Q196" s="53"/>
      <c r="R196" s="54"/>
      <c r="S196" s="54"/>
      <c r="T196" s="54"/>
      <c r="U196" s="54"/>
      <c r="V196" s="54"/>
      <c r="W196" s="54"/>
      <c r="X196" s="54"/>
      <c r="Y196" s="54"/>
      <c r="Z196" s="54"/>
      <c r="AA196" s="54"/>
      <c r="AB196" s="54"/>
      <c r="AC196" s="54"/>
      <c r="AD196" s="54"/>
      <c r="AE196" s="54"/>
      <c r="AF196" s="54"/>
      <c r="AG196" s="54"/>
      <c r="AH196" s="54"/>
      <c r="AI196" s="54"/>
      <c r="AJ196" s="54"/>
      <c r="AK196" s="54"/>
      <c r="AL196" s="54"/>
      <c r="AM196" s="54"/>
      <c r="AN196" s="54"/>
      <c r="AO196" s="54"/>
      <c r="AP196" s="54"/>
      <c r="AQ196" s="54"/>
      <c r="AR196" s="54"/>
      <c r="AS196" s="54"/>
      <c r="AT196" s="54"/>
      <c r="AU196" s="54"/>
      <c r="AV196" s="54"/>
      <c r="AW196" s="54"/>
      <c r="AX196" s="54"/>
      <c r="AY196" s="54"/>
      <c r="AZ196" s="54"/>
      <c r="BA196" s="54"/>
      <c r="BB196" s="54"/>
      <c r="BC196" s="54"/>
      <c r="BD196" s="54"/>
      <c r="BE196" s="54"/>
      <c r="BF196" s="54"/>
      <c r="BG196" s="54"/>
      <c r="BH196" s="54"/>
      <c r="BI196" s="54"/>
      <c r="BJ196" s="54"/>
      <c r="BK196" s="54"/>
      <c r="BL196" s="50"/>
      <c r="BM196" s="50"/>
      <c r="BN196" s="50"/>
      <c r="BO196" s="50"/>
      <c r="BP196" s="50"/>
      <c r="BQ196" s="50"/>
      <c r="BR196" s="50"/>
      <c r="BS196" s="50"/>
      <c r="BT196" s="50"/>
      <c r="BU196" s="50"/>
      <c r="BV196" s="50"/>
      <c r="BW196" s="50"/>
      <c r="BX196" s="50"/>
      <c r="BY196" s="55"/>
    </row>
    <row r="197" spans="2:77" x14ac:dyDescent="0.2">
      <c r="B197" s="49">
        <v>193</v>
      </c>
      <c r="C197" s="50"/>
      <c r="D197" s="50"/>
      <c r="E197" s="50"/>
      <c r="F197" s="51"/>
      <c r="G197" s="52"/>
      <c r="H197" s="52"/>
      <c r="I197" s="52"/>
      <c r="J197" s="52"/>
      <c r="K197" s="51"/>
      <c r="L197" s="52"/>
      <c r="M197" s="52"/>
      <c r="N197" s="52"/>
      <c r="O197" s="51"/>
      <c r="P197" s="51"/>
      <c r="Q197" s="53"/>
      <c r="R197" s="54"/>
      <c r="S197" s="54"/>
      <c r="T197" s="54"/>
      <c r="U197" s="54"/>
      <c r="V197" s="54"/>
      <c r="W197" s="54"/>
      <c r="X197" s="54"/>
      <c r="Y197" s="54"/>
      <c r="Z197" s="54"/>
      <c r="AA197" s="54"/>
      <c r="AB197" s="54"/>
      <c r="AC197" s="54"/>
      <c r="AD197" s="54"/>
      <c r="AE197" s="54"/>
      <c r="AF197" s="54"/>
      <c r="AG197" s="54"/>
      <c r="AH197" s="54"/>
      <c r="AI197" s="54"/>
      <c r="AJ197" s="54"/>
      <c r="AK197" s="54"/>
      <c r="AL197" s="54"/>
      <c r="AM197" s="54"/>
      <c r="AN197" s="54"/>
      <c r="AO197" s="54"/>
      <c r="AP197" s="54"/>
      <c r="AQ197" s="54"/>
      <c r="AR197" s="54"/>
      <c r="AS197" s="54"/>
      <c r="AT197" s="54"/>
      <c r="AU197" s="54"/>
      <c r="AV197" s="54"/>
      <c r="AW197" s="54"/>
      <c r="AX197" s="54"/>
      <c r="AY197" s="54"/>
      <c r="AZ197" s="54"/>
      <c r="BA197" s="54"/>
      <c r="BB197" s="54"/>
      <c r="BC197" s="54"/>
      <c r="BD197" s="54"/>
      <c r="BE197" s="54"/>
      <c r="BF197" s="54"/>
      <c r="BG197" s="54"/>
      <c r="BH197" s="54"/>
      <c r="BI197" s="54"/>
      <c r="BJ197" s="54"/>
      <c r="BK197" s="54"/>
      <c r="BL197" s="50"/>
      <c r="BM197" s="50"/>
      <c r="BN197" s="50"/>
      <c r="BO197" s="50"/>
      <c r="BP197" s="50"/>
      <c r="BQ197" s="50"/>
      <c r="BR197" s="50"/>
      <c r="BS197" s="50"/>
      <c r="BT197" s="50"/>
      <c r="BU197" s="50"/>
      <c r="BV197" s="50"/>
      <c r="BW197" s="50"/>
      <c r="BX197" s="50"/>
      <c r="BY197" s="55"/>
    </row>
    <row r="198" spans="2:77" x14ac:dyDescent="0.2">
      <c r="B198" s="49">
        <v>194</v>
      </c>
      <c r="C198" s="50"/>
      <c r="D198" s="50"/>
      <c r="E198" s="50"/>
      <c r="F198" s="51"/>
      <c r="G198" s="52"/>
      <c r="H198" s="52"/>
      <c r="I198" s="52"/>
      <c r="J198" s="52"/>
      <c r="K198" s="51"/>
      <c r="L198" s="52"/>
      <c r="M198" s="52"/>
      <c r="N198" s="52"/>
      <c r="O198" s="51"/>
      <c r="P198" s="51"/>
      <c r="Q198" s="53"/>
      <c r="R198" s="54"/>
      <c r="S198" s="54"/>
      <c r="T198" s="54"/>
      <c r="U198" s="54"/>
      <c r="V198" s="54"/>
      <c r="W198" s="54"/>
      <c r="X198" s="54"/>
      <c r="Y198" s="54"/>
      <c r="Z198" s="54"/>
      <c r="AA198" s="54"/>
      <c r="AB198" s="54"/>
      <c r="AC198" s="54"/>
      <c r="AD198" s="54"/>
      <c r="AE198" s="54"/>
      <c r="AF198" s="54"/>
      <c r="AG198" s="54"/>
      <c r="AH198" s="54"/>
      <c r="AI198" s="54"/>
      <c r="AJ198" s="54"/>
      <c r="AK198" s="54"/>
      <c r="AL198" s="54"/>
      <c r="AM198" s="54"/>
      <c r="AN198" s="54"/>
      <c r="AO198" s="54"/>
      <c r="AP198" s="54"/>
      <c r="AQ198" s="54"/>
      <c r="AR198" s="54"/>
      <c r="AS198" s="54"/>
      <c r="AT198" s="54"/>
      <c r="AU198" s="54"/>
      <c r="AV198" s="54"/>
      <c r="AW198" s="54"/>
      <c r="AX198" s="54"/>
      <c r="AY198" s="54"/>
      <c r="AZ198" s="54"/>
      <c r="BA198" s="54"/>
      <c r="BB198" s="54"/>
      <c r="BC198" s="54"/>
      <c r="BD198" s="54"/>
      <c r="BE198" s="54"/>
      <c r="BF198" s="54"/>
      <c r="BG198" s="54"/>
      <c r="BH198" s="54"/>
      <c r="BI198" s="54"/>
      <c r="BJ198" s="54"/>
      <c r="BK198" s="54"/>
      <c r="BL198" s="50"/>
      <c r="BM198" s="50"/>
      <c r="BN198" s="50"/>
      <c r="BO198" s="50"/>
      <c r="BP198" s="50"/>
      <c r="BQ198" s="50"/>
      <c r="BR198" s="50"/>
      <c r="BS198" s="50"/>
      <c r="BT198" s="50"/>
      <c r="BU198" s="50"/>
      <c r="BV198" s="50"/>
      <c r="BW198" s="50"/>
      <c r="BX198" s="50"/>
      <c r="BY198" s="55"/>
    </row>
    <row r="199" spans="2:77" x14ac:dyDescent="0.2">
      <c r="B199" s="49">
        <v>195</v>
      </c>
      <c r="C199" s="50"/>
      <c r="D199" s="50"/>
      <c r="E199" s="50"/>
      <c r="F199" s="51"/>
      <c r="G199" s="52"/>
      <c r="H199" s="52"/>
      <c r="I199" s="52"/>
      <c r="J199" s="52"/>
      <c r="K199" s="51"/>
      <c r="L199" s="52"/>
      <c r="M199" s="52"/>
      <c r="N199" s="52"/>
      <c r="O199" s="51"/>
      <c r="P199" s="51"/>
      <c r="Q199" s="53"/>
      <c r="R199" s="54"/>
      <c r="S199" s="54"/>
      <c r="T199" s="54"/>
      <c r="U199" s="54"/>
      <c r="V199" s="54"/>
      <c r="W199" s="54"/>
      <c r="X199" s="54"/>
      <c r="Y199" s="54"/>
      <c r="Z199" s="54"/>
      <c r="AA199" s="54"/>
      <c r="AB199" s="54"/>
      <c r="AC199" s="54"/>
      <c r="AD199" s="54"/>
      <c r="AE199" s="54"/>
      <c r="AF199" s="54"/>
      <c r="AG199" s="54"/>
      <c r="AH199" s="54"/>
      <c r="AI199" s="54"/>
      <c r="AJ199" s="54"/>
      <c r="AK199" s="54"/>
      <c r="AL199" s="54"/>
      <c r="AM199" s="54"/>
      <c r="AN199" s="54"/>
      <c r="AO199" s="54"/>
      <c r="AP199" s="54"/>
      <c r="AQ199" s="54"/>
      <c r="AR199" s="54"/>
      <c r="AS199" s="54"/>
      <c r="AT199" s="54"/>
      <c r="AU199" s="54"/>
      <c r="AV199" s="54"/>
      <c r="AW199" s="54"/>
      <c r="AX199" s="54"/>
      <c r="AY199" s="54"/>
      <c r="AZ199" s="54"/>
      <c r="BA199" s="54"/>
      <c r="BB199" s="54"/>
      <c r="BC199" s="54"/>
      <c r="BD199" s="54"/>
      <c r="BE199" s="54"/>
      <c r="BF199" s="54"/>
      <c r="BG199" s="54"/>
      <c r="BH199" s="54"/>
      <c r="BI199" s="54"/>
      <c r="BJ199" s="54"/>
      <c r="BK199" s="54"/>
      <c r="BL199" s="50"/>
      <c r="BM199" s="50"/>
      <c r="BN199" s="50"/>
      <c r="BO199" s="50"/>
      <c r="BP199" s="50"/>
      <c r="BQ199" s="50"/>
      <c r="BR199" s="50"/>
      <c r="BS199" s="50"/>
      <c r="BT199" s="50"/>
      <c r="BU199" s="50"/>
      <c r="BV199" s="50"/>
      <c r="BW199" s="50"/>
      <c r="BX199" s="50"/>
      <c r="BY199" s="55"/>
    </row>
    <row r="200" spans="2:77" x14ac:dyDescent="0.2">
      <c r="B200" s="49">
        <v>196</v>
      </c>
      <c r="C200" s="50"/>
      <c r="D200" s="50"/>
      <c r="E200" s="50"/>
      <c r="F200" s="51"/>
      <c r="G200" s="52"/>
      <c r="H200" s="52"/>
      <c r="I200" s="52"/>
      <c r="J200" s="52"/>
      <c r="K200" s="51"/>
      <c r="L200" s="52"/>
      <c r="M200" s="52"/>
      <c r="N200" s="52"/>
      <c r="O200" s="51"/>
      <c r="P200" s="51"/>
      <c r="Q200" s="53"/>
      <c r="R200" s="54"/>
      <c r="S200" s="54"/>
      <c r="T200" s="54"/>
      <c r="U200" s="54"/>
      <c r="V200" s="54"/>
      <c r="W200" s="54"/>
      <c r="X200" s="54"/>
      <c r="Y200" s="54"/>
      <c r="Z200" s="54"/>
      <c r="AA200" s="54"/>
      <c r="AB200" s="54"/>
      <c r="AC200" s="54"/>
      <c r="AD200" s="54"/>
      <c r="AE200" s="54"/>
      <c r="AF200" s="54"/>
      <c r="AG200" s="54"/>
      <c r="AH200" s="54"/>
      <c r="AI200" s="54"/>
      <c r="AJ200" s="54"/>
      <c r="AK200" s="54"/>
      <c r="AL200" s="54"/>
      <c r="AM200" s="54"/>
      <c r="AN200" s="54"/>
      <c r="AO200" s="54"/>
      <c r="AP200" s="54"/>
      <c r="AQ200" s="54"/>
      <c r="AR200" s="54"/>
      <c r="AS200" s="54"/>
      <c r="AT200" s="54"/>
      <c r="AU200" s="54"/>
      <c r="AV200" s="54"/>
      <c r="AW200" s="54"/>
      <c r="AX200" s="54"/>
      <c r="AY200" s="54"/>
      <c r="AZ200" s="54"/>
      <c r="BA200" s="54"/>
      <c r="BB200" s="54"/>
      <c r="BC200" s="54"/>
      <c r="BD200" s="54"/>
      <c r="BE200" s="54"/>
      <c r="BF200" s="54"/>
      <c r="BG200" s="54"/>
      <c r="BH200" s="54"/>
      <c r="BI200" s="54"/>
      <c r="BJ200" s="54"/>
      <c r="BK200" s="54"/>
      <c r="BL200" s="50"/>
      <c r="BM200" s="50"/>
      <c r="BN200" s="50"/>
      <c r="BO200" s="50"/>
      <c r="BP200" s="50"/>
      <c r="BQ200" s="50"/>
      <c r="BR200" s="50"/>
      <c r="BS200" s="50"/>
      <c r="BT200" s="50"/>
      <c r="BU200" s="50"/>
      <c r="BV200" s="50"/>
      <c r="BW200" s="50"/>
      <c r="BX200" s="50"/>
      <c r="BY200" s="55"/>
    </row>
    <row r="201" spans="2:77" x14ac:dyDescent="0.2">
      <c r="B201" s="49">
        <v>197</v>
      </c>
      <c r="C201" s="50"/>
      <c r="D201" s="50"/>
      <c r="E201" s="50"/>
      <c r="F201" s="51"/>
      <c r="G201" s="52"/>
      <c r="H201" s="52"/>
      <c r="I201" s="52"/>
      <c r="J201" s="52"/>
      <c r="K201" s="51"/>
      <c r="L201" s="52"/>
      <c r="M201" s="52"/>
      <c r="N201" s="52"/>
      <c r="O201" s="51"/>
      <c r="P201" s="51"/>
      <c r="Q201" s="53"/>
      <c r="R201" s="54"/>
      <c r="S201" s="54"/>
      <c r="T201" s="54"/>
      <c r="U201" s="54"/>
      <c r="V201" s="54"/>
      <c r="W201" s="54"/>
      <c r="X201" s="54"/>
      <c r="Y201" s="54"/>
      <c r="Z201" s="54"/>
      <c r="AA201" s="54"/>
      <c r="AB201" s="54"/>
      <c r="AC201" s="54"/>
      <c r="AD201" s="54"/>
      <c r="AE201" s="54"/>
      <c r="AF201" s="54"/>
      <c r="AG201" s="54"/>
      <c r="AH201" s="54"/>
      <c r="AI201" s="54"/>
      <c r="AJ201" s="54"/>
      <c r="AK201" s="54"/>
      <c r="AL201" s="54"/>
      <c r="AM201" s="54"/>
      <c r="AN201" s="54"/>
      <c r="AO201" s="54"/>
      <c r="AP201" s="54"/>
      <c r="AQ201" s="54"/>
      <c r="AR201" s="54"/>
      <c r="AS201" s="54"/>
      <c r="AT201" s="54"/>
      <c r="AU201" s="54"/>
      <c r="AV201" s="54"/>
      <c r="AW201" s="54"/>
      <c r="AX201" s="54"/>
      <c r="AY201" s="54"/>
      <c r="AZ201" s="54"/>
      <c r="BA201" s="54"/>
      <c r="BB201" s="54"/>
      <c r="BC201" s="54"/>
      <c r="BD201" s="54"/>
      <c r="BE201" s="54"/>
      <c r="BF201" s="54"/>
      <c r="BG201" s="54"/>
      <c r="BH201" s="54"/>
      <c r="BI201" s="54"/>
      <c r="BJ201" s="54"/>
      <c r="BK201" s="54"/>
      <c r="BL201" s="50"/>
      <c r="BM201" s="50"/>
      <c r="BN201" s="50"/>
      <c r="BO201" s="50"/>
      <c r="BP201" s="50"/>
      <c r="BQ201" s="50"/>
      <c r="BR201" s="50"/>
      <c r="BS201" s="50"/>
      <c r="BT201" s="50"/>
      <c r="BU201" s="50"/>
      <c r="BV201" s="50"/>
      <c r="BW201" s="50"/>
      <c r="BX201" s="50"/>
      <c r="BY201" s="55"/>
    </row>
    <row r="202" spans="2:77" x14ac:dyDescent="0.2">
      <c r="B202" s="49">
        <v>198</v>
      </c>
      <c r="C202" s="50"/>
      <c r="D202" s="50"/>
      <c r="E202" s="50"/>
      <c r="F202" s="51"/>
      <c r="G202" s="52"/>
      <c r="H202" s="52"/>
      <c r="I202" s="52"/>
      <c r="J202" s="52"/>
      <c r="K202" s="51"/>
      <c r="L202" s="52"/>
      <c r="M202" s="52"/>
      <c r="N202" s="52"/>
      <c r="O202" s="51"/>
      <c r="P202" s="51"/>
      <c r="Q202" s="53"/>
      <c r="R202" s="54"/>
      <c r="S202" s="54"/>
      <c r="T202" s="54"/>
      <c r="U202" s="54"/>
      <c r="V202" s="54"/>
      <c r="W202" s="54"/>
      <c r="X202" s="54"/>
      <c r="Y202" s="54"/>
      <c r="Z202" s="54"/>
      <c r="AA202" s="54"/>
      <c r="AB202" s="54"/>
      <c r="AC202" s="54"/>
      <c r="AD202" s="54"/>
      <c r="AE202" s="54"/>
      <c r="AF202" s="54"/>
      <c r="AG202" s="54"/>
      <c r="AH202" s="54"/>
      <c r="AI202" s="54"/>
      <c r="AJ202" s="54"/>
      <c r="AK202" s="54"/>
      <c r="AL202" s="54"/>
      <c r="AM202" s="54"/>
      <c r="AN202" s="54"/>
      <c r="AO202" s="54"/>
      <c r="AP202" s="54"/>
      <c r="AQ202" s="54"/>
      <c r="AR202" s="54"/>
      <c r="AS202" s="54"/>
      <c r="AT202" s="54"/>
      <c r="AU202" s="54"/>
      <c r="AV202" s="54"/>
      <c r="AW202" s="54"/>
      <c r="AX202" s="54"/>
      <c r="AY202" s="54"/>
      <c r="AZ202" s="54"/>
      <c r="BA202" s="54"/>
      <c r="BB202" s="54"/>
      <c r="BC202" s="54"/>
      <c r="BD202" s="54"/>
      <c r="BE202" s="54"/>
      <c r="BF202" s="54"/>
      <c r="BG202" s="54"/>
      <c r="BH202" s="54"/>
      <c r="BI202" s="54"/>
      <c r="BJ202" s="54"/>
      <c r="BK202" s="54"/>
      <c r="BL202" s="50"/>
      <c r="BM202" s="50"/>
      <c r="BN202" s="50"/>
      <c r="BO202" s="50"/>
      <c r="BP202" s="50"/>
      <c r="BQ202" s="50"/>
      <c r="BR202" s="50"/>
      <c r="BS202" s="50"/>
      <c r="BT202" s="50"/>
      <c r="BU202" s="50"/>
      <c r="BV202" s="50"/>
      <c r="BW202" s="50"/>
      <c r="BX202" s="50"/>
      <c r="BY202" s="55"/>
    </row>
    <row r="203" spans="2:77" x14ac:dyDescent="0.2">
      <c r="B203" s="49">
        <v>199</v>
      </c>
      <c r="C203" s="50"/>
      <c r="D203" s="50"/>
      <c r="E203" s="50"/>
      <c r="F203" s="51"/>
      <c r="G203" s="52"/>
      <c r="H203" s="52"/>
      <c r="I203" s="52"/>
      <c r="J203" s="52"/>
      <c r="K203" s="51"/>
      <c r="L203" s="52"/>
      <c r="M203" s="52"/>
      <c r="N203" s="52"/>
      <c r="O203" s="51"/>
      <c r="P203" s="51"/>
      <c r="Q203" s="53"/>
      <c r="R203" s="54"/>
      <c r="S203" s="54"/>
      <c r="T203" s="54"/>
      <c r="U203" s="54"/>
      <c r="V203" s="54"/>
      <c r="W203" s="54"/>
      <c r="X203" s="54"/>
      <c r="Y203" s="54"/>
      <c r="Z203" s="54"/>
      <c r="AA203" s="54"/>
      <c r="AB203" s="54"/>
      <c r="AC203" s="54"/>
      <c r="AD203" s="54"/>
      <c r="AE203" s="54"/>
      <c r="AF203" s="54"/>
      <c r="AG203" s="54"/>
      <c r="AH203" s="54"/>
      <c r="AI203" s="54"/>
      <c r="AJ203" s="54"/>
      <c r="AK203" s="54"/>
      <c r="AL203" s="54"/>
      <c r="AM203" s="54"/>
      <c r="AN203" s="54"/>
      <c r="AO203" s="54"/>
      <c r="AP203" s="54"/>
      <c r="AQ203" s="54"/>
      <c r="AR203" s="54"/>
      <c r="AS203" s="54"/>
      <c r="AT203" s="54"/>
      <c r="AU203" s="54"/>
      <c r="AV203" s="54"/>
      <c r="AW203" s="54"/>
      <c r="AX203" s="54"/>
      <c r="AY203" s="54"/>
      <c r="AZ203" s="54"/>
      <c r="BA203" s="54"/>
      <c r="BB203" s="54"/>
      <c r="BC203" s="54"/>
      <c r="BD203" s="54"/>
      <c r="BE203" s="54"/>
      <c r="BF203" s="54"/>
      <c r="BG203" s="54"/>
      <c r="BH203" s="54"/>
      <c r="BI203" s="54"/>
      <c r="BJ203" s="54"/>
      <c r="BK203" s="54"/>
      <c r="BL203" s="50"/>
      <c r="BM203" s="50"/>
      <c r="BN203" s="50"/>
      <c r="BO203" s="50"/>
      <c r="BP203" s="50"/>
      <c r="BQ203" s="50"/>
      <c r="BR203" s="50"/>
      <c r="BS203" s="50"/>
      <c r="BT203" s="50"/>
      <c r="BU203" s="50"/>
      <c r="BV203" s="50"/>
      <c r="BW203" s="50"/>
      <c r="BX203" s="50"/>
      <c r="BY203" s="55"/>
    </row>
    <row r="204" spans="2:77" x14ac:dyDescent="0.2">
      <c r="B204" s="49">
        <v>200</v>
      </c>
      <c r="C204" s="50"/>
      <c r="D204" s="50"/>
      <c r="E204" s="50"/>
      <c r="F204" s="51"/>
      <c r="G204" s="52"/>
      <c r="H204" s="52"/>
      <c r="I204" s="52"/>
      <c r="J204" s="52"/>
      <c r="K204" s="51"/>
      <c r="L204" s="52"/>
      <c r="M204" s="52"/>
      <c r="N204" s="52"/>
      <c r="O204" s="51"/>
      <c r="P204" s="51"/>
      <c r="Q204" s="53"/>
      <c r="R204" s="54"/>
      <c r="S204" s="54"/>
      <c r="T204" s="54"/>
      <c r="U204" s="54"/>
      <c r="V204" s="54"/>
      <c r="W204" s="54"/>
      <c r="X204" s="54"/>
      <c r="Y204" s="54"/>
      <c r="Z204" s="54"/>
      <c r="AA204" s="54"/>
      <c r="AB204" s="54"/>
      <c r="AC204" s="54"/>
      <c r="AD204" s="54"/>
      <c r="AE204" s="54"/>
      <c r="AF204" s="54"/>
      <c r="AG204" s="54"/>
      <c r="AH204" s="54"/>
      <c r="AI204" s="54"/>
      <c r="AJ204" s="54"/>
      <c r="AK204" s="54"/>
      <c r="AL204" s="54"/>
      <c r="AM204" s="54"/>
      <c r="AN204" s="54"/>
      <c r="AO204" s="54"/>
      <c r="AP204" s="54"/>
      <c r="AQ204" s="54"/>
      <c r="AR204" s="54"/>
      <c r="AS204" s="54"/>
      <c r="AT204" s="54"/>
      <c r="AU204" s="54"/>
      <c r="AV204" s="54"/>
      <c r="AW204" s="54"/>
      <c r="AX204" s="54"/>
      <c r="AY204" s="54"/>
      <c r="AZ204" s="54"/>
      <c r="BA204" s="54"/>
      <c r="BB204" s="54"/>
      <c r="BC204" s="54"/>
      <c r="BD204" s="54"/>
      <c r="BE204" s="54"/>
      <c r="BF204" s="54"/>
      <c r="BG204" s="54"/>
      <c r="BH204" s="54"/>
      <c r="BI204" s="54"/>
      <c r="BJ204" s="54"/>
      <c r="BK204" s="54"/>
      <c r="BL204" s="50"/>
      <c r="BM204" s="50"/>
      <c r="BN204" s="50"/>
      <c r="BO204" s="50"/>
      <c r="BP204" s="50"/>
      <c r="BQ204" s="50"/>
      <c r="BR204" s="50"/>
      <c r="BS204" s="50"/>
      <c r="BT204" s="50"/>
      <c r="BU204" s="50"/>
      <c r="BV204" s="50"/>
      <c r="BW204" s="50"/>
      <c r="BX204" s="50"/>
      <c r="BY204" s="55"/>
    </row>
    <row r="205" spans="2:77" hidden="1" x14ac:dyDescent="0.2">
      <c r="B205" s="42" t="s">
        <v>5</v>
      </c>
      <c r="C205" s="42">
        <f>COUNTIF(C5:C204,"Yes")</f>
        <v>0</v>
      </c>
      <c r="D205" s="42">
        <f>COUNTIF(D5:D204,"Yes")</f>
        <v>0</v>
      </c>
      <c r="E205" s="42">
        <f>COUNTIF(E5:E204,"Yes")</f>
        <v>0</v>
      </c>
      <c r="R205" s="42">
        <f>COUNTIF(R5:R204,"Yes")</f>
        <v>0</v>
      </c>
      <c r="U205" s="42">
        <f>COUNTIF(U5:U204,"Yes")</f>
        <v>0</v>
      </c>
      <c r="X205" s="42">
        <f>COUNTIF(X5:X204,"Yes")</f>
        <v>0</v>
      </c>
      <c r="AA205" s="42">
        <f>COUNTIF(AA5:AA204,"Yes")</f>
        <v>0</v>
      </c>
      <c r="AD205" s="42">
        <f>COUNTIF(AD5:AD204,"Yes")</f>
        <v>0</v>
      </c>
      <c r="AG205" s="42">
        <f>COUNTIF(AG5:AG204,"Yes")</f>
        <v>0</v>
      </c>
      <c r="AJ205" s="42">
        <f>COUNTIF(AJ5:AJ204,"Yes")</f>
        <v>0</v>
      </c>
      <c r="AM205" s="42">
        <f>COUNTIF(AM5:AM204,"Yes")</f>
        <v>0</v>
      </c>
      <c r="AP205" s="42">
        <f>COUNTIF(AP5:AP204,"Yes")</f>
        <v>0</v>
      </c>
      <c r="AS205" s="42">
        <f>COUNTIF(AS5:AS204,"Yes")</f>
        <v>0</v>
      </c>
      <c r="AV205" s="42">
        <f>COUNTIF(AV5:AV204,"Yes")</f>
        <v>0</v>
      </c>
      <c r="AY205" s="42">
        <f>COUNTIF(AY5:AY204,"Yes")</f>
        <v>0</v>
      </c>
      <c r="BB205" s="42">
        <f>COUNTIF(BB5:BB204,"Yes")</f>
        <v>0</v>
      </c>
      <c r="BE205" s="42">
        <f>COUNTIF(BE5:BE204,"Yes")</f>
        <v>0</v>
      </c>
      <c r="BH205" s="42">
        <f>COUNTIF(BH5:BH204,"Yes")</f>
        <v>0</v>
      </c>
      <c r="BK205" s="42">
        <f>COUNTIF(BK5:BK204,"Yes")</f>
        <v>0</v>
      </c>
      <c r="BL205" s="42">
        <f>COUNTIF(BL5:BL204,"Yes")</f>
        <v>0</v>
      </c>
      <c r="BN205" s="42">
        <f t="shared" ref="BN205:BW205" si="0">COUNTIF(BN5:BN204,"Yes")</f>
        <v>0</v>
      </c>
      <c r="BO205" s="42">
        <f t="shared" si="0"/>
        <v>0</v>
      </c>
      <c r="BP205" s="42">
        <f t="shared" si="0"/>
        <v>0</v>
      </c>
      <c r="BQ205" s="42">
        <f t="shared" ref="BQ205:BR205" si="1">COUNTIF(BQ5:BQ204,"Yes")</f>
        <v>0</v>
      </c>
      <c r="BR205" s="42">
        <f t="shared" si="1"/>
        <v>0</v>
      </c>
      <c r="BS205" s="42">
        <f t="shared" si="0"/>
        <v>0</v>
      </c>
      <c r="BT205" s="42">
        <f t="shared" ref="BT205:BU205" si="2">COUNTIF(BT5:BT204,"Yes")</f>
        <v>0</v>
      </c>
      <c r="BU205" s="42">
        <f t="shared" si="2"/>
        <v>0</v>
      </c>
      <c r="BV205" s="42">
        <f t="shared" si="0"/>
        <v>0</v>
      </c>
      <c r="BW205" s="42">
        <f t="shared" si="0"/>
        <v>0</v>
      </c>
      <c r="BX205" s="42">
        <f>COUNTIF(BX5:BX204,"Yes")</f>
        <v>0</v>
      </c>
    </row>
    <row r="206" spans="2:77" hidden="1" x14ac:dyDescent="0.2">
      <c r="B206" s="42" t="s">
        <v>6</v>
      </c>
      <c r="C206" s="42">
        <f>COUNTIF(C5:C204,"No")</f>
        <v>0</v>
      </c>
      <c r="D206" s="42">
        <f>COUNTIF(D5:D204,"No")</f>
        <v>0</v>
      </c>
      <c r="E206" s="42">
        <f>COUNTIF(E5:E204,"No")</f>
        <v>0</v>
      </c>
      <c r="R206" s="42">
        <f>COUNTIF(R5:R204,"No")</f>
        <v>0</v>
      </c>
      <c r="U206" s="42">
        <f>COUNTIF(U5:U204,"No")</f>
        <v>0</v>
      </c>
      <c r="X206" s="42">
        <f>COUNTIF(X5:X204,"No")</f>
        <v>0</v>
      </c>
      <c r="AA206" s="42">
        <f>COUNTIF(AA5:AA204,"No")</f>
        <v>0</v>
      </c>
      <c r="AD206" s="42">
        <f>COUNTIF(AD5:AD204,"No")</f>
        <v>0</v>
      </c>
      <c r="AG206" s="42">
        <f>COUNTIF(AG5:AG204,"No")</f>
        <v>0</v>
      </c>
      <c r="AJ206" s="42">
        <f>COUNTIF(AJ5:AJ204,"No")</f>
        <v>0</v>
      </c>
      <c r="AM206" s="42">
        <f>COUNTIF(AM5:AM204,"No")</f>
        <v>0</v>
      </c>
      <c r="AP206" s="42">
        <f>COUNTIF(AP5:AP204,"No")</f>
        <v>0</v>
      </c>
      <c r="AS206" s="42">
        <f>COUNTIF(AS5:AS204,"No")</f>
        <v>0</v>
      </c>
      <c r="AV206" s="42">
        <f>COUNTIF(AV5:AV204,"No")</f>
        <v>0</v>
      </c>
      <c r="AY206" s="42">
        <f>COUNTIF(AY5:AY204,"No")</f>
        <v>0</v>
      </c>
      <c r="BB206" s="42">
        <f>COUNTIF(BB5:BB204,"No")</f>
        <v>0</v>
      </c>
      <c r="BE206" s="42">
        <f>COUNTIF(BE5:BE204,"No")</f>
        <v>0</v>
      </c>
      <c r="BH206" s="42">
        <f>COUNTIF(BH5:BH204,"No")</f>
        <v>0</v>
      </c>
      <c r="BK206" s="42">
        <f>COUNTIF(BK5:BK204,"No")</f>
        <v>0</v>
      </c>
      <c r="BL206" s="42">
        <f>COUNTIF(BL5:BL204,"No")</f>
        <v>0</v>
      </c>
      <c r="BN206" s="42">
        <f t="shared" ref="BN206:BW206" si="3">COUNTIF(BN5:BN204,"No")</f>
        <v>0</v>
      </c>
      <c r="BO206" s="42">
        <f t="shared" si="3"/>
        <v>0</v>
      </c>
      <c r="BP206" s="42">
        <f t="shared" si="3"/>
        <v>0</v>
      </c>
      <c r="BQ206" s="42">
        <f t="shared" ref="BQ206:BR206" si="4">COUNTIF(BQ5:BQ204,"No")</f>
        <v>0</v>
      </c>
      <c r="BR206" s="42">
        <f t="shared" si="4"/>
        <v>0</v>
      </c>
      <c r="BS206" s="42">
        <f t="shared" si="3"/>
        <v>0</v>
      </c>
      <c r="BT206" s="42">
        <f t="shared" ref="BT206:BU206" si="5">COUNTIF(BT5:BT204,"No")</f>
        <v>0</v>
      </c>
      <c r="BU206" s="42">
        <f t="shared" si="5"/>
        <v>0</v>
      </c>
      <c r="BV206" s="42">
        <f t="shared" si="3"/>
        <v>0</v>
      </c>
      <c r="BW206" s="42">
        <f t="shared" si="3"/>
        <v>0</v>
      </c>
      <c r="BX206" s="42">
        <f>COUNTIF(BX5:BX204,"No")</f>
        <v>0</v>
      </c>
    </row>
    <row r="207" spans="2:77" hidden="1" x14ac:dyDescent="0.2">
      <c r="B207" s="42" t="s">
        <v>7</v>
      </c>
      <c r="C207" s="42">
        <f>SUM(C205:C206)</f>
        <v>0</v>
      </c>
      <c r="D207" s="42">
        <f>SUM(D205:D206)</f>
        <v>0</v>
      </c>
      <c r="E207" s="42">
        <f>SUM(E205:E206)</f>
        <v>0</v>
      </c>
      <c r="R207" s="42">
        <f>SUM(R205:R206)</f>
        <v>0</v>
      </c>
      <c r="U207" s="42">
        <f>SUM(U205:U206)</f>
        <v>0</v>
      </c>
      <c r="X207" s="42">
        <f>SUM(X205:X206)</f>
        <v>0</v>
      </c>
      <c r="AA207" s="42">
        <f>SUM(AA205:AA206)</f>
        <v>0</v>
      </c>
      <c r="AD207" s="42">
        <f>SUM(AD205:AD206)</f>
        <v>0</v>
      </c>
      <c r="AG207" s="42">
        <f>SUM(AG205:AG206)</f>
        <v>0</v>
      </c>
      <c r="AJ207" s="42">
        <f>SUM(AJ205:AJ206)</f>
        <v>0</v>
      </c>
      <c r="AM207" s="42">
        <f>SUM(AM205:AM206)</f>
        <v>0</v>
      </c>
      <c r="AP207" s="42">
        <f>SUM(AP205:AP206)</f>
        <v>0</v>
      </c>
      <c r="AS207" s="42">
        <f>SUM(AS205:AS206)</f>
        <v>0</v>
      </c>
      <c r="AV207" s="42">
        <f>SUM(AV205:AV206)</f>
        <v>0</v>
      </c>
      <c r="AY207" s="42">
        <f>SUM(AY205:AY206)</f>
        <v>0</v>
      </c>
      <c r="BB207" s="42">
        <f>SUM(BB205:BB206)</f>
        <v>0</v>
      </c>
      <c r="BE207" s="42">
        <f>SUM(BE205:BE206)</f>
        <v>0</v>
      </c>
      <c r="BH207" s="42">
        <f>SUM(BH205:BH206)</f>
        <v>0</v>
      </c>
      <c r="BK207" s="42">
        <f>SUM(BK205:BK206)</f>
        <v>0</v>
      </c>
      <c r="BL207" s="42">
        <f>SUM(BL205:BL206)</f>
        <v>0</v>
      </c>
      <c r="BN207" s="42">
        <f t="shared" ref="BN207:BW207" si="6">SUM(BN205:BN206)</f>
        <v>0</v>
      </c>
      <c r="BO207" s="42">
        <f t="shared" si="6"/>
        <v>0</v>
      </c>
      <c r="BP207" s="42">
        <f t="shared" si="6"/>
        <v>0</v>
      </c>
      <c r="BQ207" s="42">
        <f t="shared" ref="BQ207:BR207" si="7">SUM(BQ205:BQ206)</f>
        <v>0</v>
      </c>
      <c r="BR207" s="42">
        <f t="shared" si="7"/>
        <v>0</v>
      </c>
      <c r="BS207" s="42">
        <f t="shared" si="6"/>
        <v>0</v>
      </c>
      <c r="BT207" s="42">
        <f t="shared" ref="BT207:BU207" si="8">SUM(BT205:BT206)</f>
        <v>0</v>
      </c>
      <c r="BU207" s="42">
        <f t="shared" si="8"/>
        <v>0</v>
      </c>
      <c r="BV207" s="42">
        <f t="shared" si="6"/>
        <v>0</v>
      </c>
      <c r="BW207" s="42">
        <f t="shared" si="6"/>
        <v>0</v>
      </c>
      <c r="BX207" s="42">
        <f>SUM(BX205:BX206)</f>
        <v>0</v>
      </c>
    </row>
    <row r="208" spans="2:77" hidden="1" x14ac:dyDescent="0.2">
      <c r="B208" s="42" t="s">
        <v>8</v>
      </c>
      <c r="C208" s="56" t="str">
        <f>IF(ISERR(C205/C207),"%",C205/C207)</f>
        <v>%</v>
      </c>
      <c r="D208" s="56" t="str">
        <f>IF(ISERR(D205/D207),"%",D205/D207)</f>
        <v>%</v>
      </c>
      <c r="E208" s="56" t="str">
        <f>IF(ISERR(E205/E207),"%",E205/E207)</f>
        <v>%</v>
      </c>
      <c r="R208" s="56" t="str">
        <f>IF(ISERR(R205/R207),"%",R205/R207)</f>
        <v>%</v>
      </c>
      <c r="S208" s="56"/>
      <c r="T208" s="56"/>
      <c r="U208" s="56" t="str">
        <f>IF(ISERR(U205/U207),"%",U205/U207)</f>
        <v>%</v>
      </c>
      <c r="V208" s="56"/>
      <c r="W208" s="56"/>
      <c r="X208" s="56" t="str">
        <f>IF(ISERR(X205/X207),"%",X205/X207)</f>
        <v>%</v>
      </c>
      <c r="Y208" s="56"/>
      <c r="AA208" s="56" t="str">
        <f>IF(ISERR(AA205/AA207),"%",AA205/AA207)</f>
        <v>%</v>
      </c>
      <c r="AB208" s="56"/>
      <c r="AC208" s="56"/>
      <c r="AD208" s="56" t="str">
        <f>IF(ISERR(AD205/AD207),"%",AD205/AD207)</f>
        <v>%</v>
      </c>
      <c r="AE208" s="56"/>
      <c r="AF208" s="56"/>
      <c r="AG208" s="56" t="str">
        <f>IF(ISERR(AG205/AG207),"%",AG205/AG207)</f>
        <v>%</v>
      </c>
      <c r="AH208" s="56"/>
      <c r="AI208" s="56"/>
      <c r="AJ208" s="56" t="str">
        <f>IF(ISERR(AJ205/AJ207),"%",AJ205/AJ207)</f>
        <v>%</v>
      </c>
      <c r="AK208" s="56"/>
      <c r="AL208" s="56"/>
      <c r="AM208" s="56" t="str">
        <f>IF(ISERR(AM205/AM207),"%",AM205/AM207)</f>
        <v>%</v>
      </c>
      <c r="AN208" s="56"/>
      <c r="AO208" s="56"/>
      <c r="AP208" s="56" t="str">
        <f>IF(ISERR(AP205/AP207),"%",AP205/AP207)</f>
        <v>%</v>
      </c>
      <c r="AQ208" s="56"/>
      <c r="AR208" s="56"/>
      <c r="AS208" s="56" t="str">
        <f>IF(ISERR(AS205/AS207),"%",AS205/AS207)</f>
        <v>%</v>
      </c>
      <c r="AT208" s="56"/>
      <c r="AU208" s="56"/>
      <c r="AV208" s="56" t="str">
        <f>IF(ISERR(AV205/AV207),"%",AV205/AV207)</f>
        <v>%</v>
      </c>
      <c r="AW208" s="56"/>
      <c r="AX208" s="56"/>
      <c r="AY208" s="56" t="str">
        <f>IF(ISERR(AY205/AY207),"%",AY205/AY207)</f>
        <v>%</v>
      </c>
      <c r="AZ208" s="56"/>
      <c r="BA208" s="56"/>
      <c r="BB208" s="56" t="str">
        <f>IF(ISERR(BB205/BB207),"%",BB205/BB207)</f>
        <v>%</v>
      </c>
      <c r="BC208" s="56"/>
      <c r="BD208" s="56"/>
      <c r="BE208" s="56" t="str">
        <f>IF(ISERR(BE205/BE207),"%",BE205/BE207)</f>
        <v>%</v>
      </c>
      <c r="BF208" s="56"/>
      <c r="BG208" s="56"/>
      <c r="BH208" s="56" t="str">
        <f>IF(ISERR(BH205/BH207),"%",BH205/BH207)</f>
        <v>%</v>
      </c>
      <c r="BI208" s="56"/>
      <c r="BJ208" s="56"/>
      <c r="BK208" s="56" t="str">
        <f>IF(ISERR(BK205/BK207),"%",BK205/BK207)</f>
        <v>%</v>
      </c>
      <c r="BL208" s="56" t="str">
        <f>IF(ISERR(BL205/BL207),"%",BL205/BL207)</f>
        <v>%</v>
      </c>
      <c r="BM208" s="56"/>
      <c r="BN208" s="56" t="str">
        <f t="shared" ref="BN208:BW208" si="9">IF(ISERR(BN205/BN207),"%",BN205/BN207)</f>
        <v>%</v>
      </c>
      <c r="BO208" s="56" t="str">
        <f t="shared" si="9"/>
        <v>%</v>
      </c>
      <c r="BP208" s="56" t="str">
        <f t="shared" si="9"/>
        <v>%</v>
      </c>
      <c r="BQ208" s="56" t="str">
        <f t="shared" ref="BQ208:BR208" si="10">IF(ISERR(BQ205/BQ207),"%",BQ205/BQ207)</f>
        <v>%</v>
      </c>
      <c r="BR208" s="56" t="str">
        <f t="shared" si="10"/>
        <v>%</v>
      </c>
      <c r="BS208" s="56" t="str">
        <f t="shared" si="9"/>
        <v>%</v>
      </c>
      <c r="BT208" s="56" t="str">
        <f t="shared" ref="BT208:BU208" si="11">IF(ISERR(BT205/BT207),"%",BT205/BT207)</f>
        <v>%</v>
      </c>
      <c r="BU208" s="56" t="str">
        <f t="shared" si="11"/>
        <v>%</v>
      </c>
      <c r="BV208" s="56" t="str">
        <f t="shared" si="9"/>
        <v>%</v>
      </c>
      <c r="BW208" s="56" t="str">
        <f t="shared" si="9"/>
        <v>%</v>
      </c>
      <c r="BX208" s="56" t="str">
        <f t="shared" ref="BX208" si="12">IF(ISERR(BX205/BX207),"%",BX205/BX207)</f>
        <v>%</v>
      </c>
    </row>
    <row r="211" spans="2:17" hidden="1" x14ac:dyDescent="0.2">
      <c r="B211" s="42" t="s">
        <v>10</v>
      </c>
      <c r="F211" s="57">
        <f ca="1">TODAY()</f>
        <v>43257</v>
      </c>
      <c r="G211" s="57"/>
      <c r="H211" s="57"/>
      <c r="I211" s="57"/>
      <c r="J211" s="57"/>
      <c r="K211" s="57"/>
      <c r="L211" s="57"/>
      <c r="M211" s="57"/>
      <c r="N211" s="57"/>
      <c r="O211" s="57"/>
      <c r="P211" s="57"/>
      <c r="Q211" s="57"/>
    </row>
  </sheetData>
  <mergeCells count="47">
    <mergeCell ref="BT3:BT4"/>
    <mergeCell ref="BU3:BU4"/>
    <mergeCell ref="AW3:AY3"/>
    <mergeCell ref="BC3:BE3"/>
    <mergeCell ref="BF3:BH3"/>
    <mergeCell ref="BQ3:BQ4"/>
    <mergeCell ref="BR3:BR4"/>
    <mergeCell ref="BM3:BM4"/>
    <mergeCell ref="BL3:BL4"/>
    <mergeCell ref="AQ3:AS3"/>
    <mergeCell ref="BI3:BK3"/>
    <mergeCell ref="M3:M4"/>
    <mergeCell ref="AZ3:BB3"/>
    <mergeCell ref="S3:U3"/>
    <mergeCell ref="V3:X3"/>
    <mergeCell ref="AB3:AD3"/>
    <mergeCell ref="AE3:AG3"/>
    <mergeCell ref="AK3:AM3"/>
    <mergeCell ref="AN3:AP3"/>
    <mergeCell ref="AT3:AV3"/>
    <mergeCell ref="O3:O4"/>
    <mergeCell ref="C3:C4"/>
    <mergeCell ref="B3:B4"/>
    <mergeCell ref="K3:K4"/>
    <mergeCell ref="G3:G4"/>
    <mergeCell ref="F3:F4"/>
    <mergeCell ref="E3:E4"/>
    <mergeCell ref="D3:D4"/>
    <mergeCell ref="I3:I4"/>
    <mergeCell ref="J3:J4"/>
    <mergeCell ref="H3:H4"/>
    <mergeCell ref="F2:O2"/>
    <mergeCell ref="BY3:BY4"/>
    <mergeCell ref="BS3:BS4"/>
    <mergeCell ref="BP3:BP4"/>
    <mergeCell ref="BN2:BY2"/>
    <mergeCell ref="BW3:BW4"/>
    <mergeCell ref="N3:N4"/>
    <mergeCell ref="BN3:BN4"/>
    <mergeCell ref="Y3:AA3"/>
    <mergeCell ref="AH3:AJ3"/>
    <mergeCell ref="BV3:BV4"/>
    <mergeCell ref="P3:R3"/>
    <mergeCell ref="BX3:BX4"/>
    <mergeCell ref="BO3:BO4"/>
    <mergeCell ref="P2:BM2"/>
    <mergeCell ref="L3:L4"/>
  </mergeCells>
  <dataValidations count="4">
    <dataValidation type="list" allowBlank="1" showInputMessage="1" showErrorMessage="1" sqref="AG5:AG7 E5:E204 BK5:BK204 BL5:BL9 C5:C204 AS5:AY204 BB5:BH204 AD5:AD9 AA5:AA7 AJ5:AP204 BM5:BX204 R5:X204">
      <formula1>"Yes, No"</formula1>
    </dataValidation>
    <dataValidation allowBlank="1" showInputMessage="1" showErrorMessage="1" prompt="The use of NICE's information for the public is recommended." sqref="D3"/>
    <dataValidation type="list" allowBlank="1" showInputMessage="1" showErrorMessage="1" prompt="The use of NICE's information for the public is recommended." sqref="D5:D204">
      <formula1>"Yes, No"</formula1>
    </dataValidation>
    <dataValidation type="list" allowBlank="1" showInputMessage="1" showErrorMessage="1" sqref="AA8:AA204 AB5:AC204 AG8:AG204 AE5:AF204 AD10:AD204">
      <formula1>"Yes,No"</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Hidden sheet</vt:lpstr>
      <vt:lpstr>Cover page</vt:lpstr>
      <vt:lpstr>Summary</vt:lpstr>
      <vt:lpstr>Data</vt:lpstr>
      <vt:lpstr>Data!Print_Area</vt:lpstr>
      <vt:lpstr>Summary!Print_Area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2017-09-15T12:07:01Z</dcterms:created>
  <dcterms:modified xsi:type="dcterms:W3CDTF">2018-06-06T10:27:12Z</dcterms:modified>
</cp:coreProperties>
</file>