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80" yWindow="45" windowWidth="15600" windowHeight="11760" tabRatio="903" firstSheet="1" activeTab="1"/>
  </bookViews>
  <sheets>
    <sheet name="Hidden sheet" sheetId="8" state="hidden" r:id="rId1"/>
    <sheet name="Cover page" sheetId="11" r:id="rId2"/>
    <sheet name="Summary" sheetId="2" r:id="rId3"/>
    <sheet name="Data" sheetId="7" r:id="rId4"/>
  </sheets>
  <externalReferences>
    <externalReference r:id="rId5"/>
  </externalReferences>
  <definedNames>
    <definedName name="_Age1" localSheetId="1">#REF!</definedName>
    <definedName name="_Age1">#REF!</definedName>
    <definedName name="_Sex1" localSheetId="1">#REF!</definedName>
    <definedName name="_Sex1">#REF!</definedName>
    <definedName name="Age">'[1]Data collection'!$C$6:$C$45</definedName>
    <definedName name="Ethnicity">'[1]Data collection'!$E$6:$E$45</definedName>
    <definedName name="Ethnicity1" localSheetId="1">#REF!</definedName>
    <definedName name="Ethnicity1">#REF!</definedName>
    <definedName name="_xlnm.Print_Area" localSheetId="1">'Cover page'!$A$1:$M$22</definedName>
    <definedName name="_xlnm.Print_Area" localSheetId="3">Data!$A$1:$AL$14</definedName>
    <definedName name="_xlnm.Print_Area" localSheetId="2">Summary!$A$1:$F$77</definedName>
    <definedName name="Sex">'[1]Data collection'!$D$6:$D$45</definedName>
  </definedNames>
  <calcPr calcId="152511"/>
</workbook>
</file>

<file path=xl/calcChain.xml><?xml version="1.0" encoding="utf-8"?>
<calcChain xmlns="http://schemas.openxmlformats.org/spreadsheetml/2006/main">
  <c r="D21" i="2" l="1"/>
  <c r="D20" i="2"/>
  <c r="D19" i="2"/>
  <c r="AB206" i="7" l="1"/>
  <c r="AB205" i="7"/>
  <c r="Y206" i="7"/>
  <c r="Y205" i="7"/>
  <c r="C20" i="2"/>
  <c r="AB207" i="7" l="1"/>
  <c r="AB208" i="7" s="1"/>
  <c r="E20" i="2" s="1"/>
  <c r="Y207" i="7"/>
  <c r="Y208" i="7" s="1"/>
  <c r="C19" i="2"/>
  <c r="C32" i="2"/>
  <c r="E19" i="2" l="1"/>
  <c r="B3" i="2"/>
  <c r="AK3" i="7" l="1"/>
  <c r="AK206" i="7" l="1"/>
  <c r="AK205" i="7"/>
  <c r="C30" i="2" s="1"/>
  <c r="AJ3" i="7"/>
  <c r="AI3" i="7"/>
  <c r="AH3" i="7"/>
  <c r="V206" i="7"/>
  <c r="V205" i="7"/>
  <c r="AC206" i="7"/>
  <c r="AC205" i="7"/>
  <c r="C21" i="2" s="1"/>
  <c r="P206" i="7"/>
  <c r="P205" i="7"/>
  <c r="C16" i="2" s="1"/>
  <c r="B1" i="2"/>
  <c r="S206" i="7"/>
  <c r="S205" i="7"/>
  <c r="C17" i="2" s="1"/>
  <c r="E3" i="7"/>
  <c r="D3" i="7"/>
  <c r="C3" i="7"/>
  <c r="F211" i="7"/>
  <c r="C205" i="7"/>
  <c r="C10" i="2" s="1"/>
  <c r="D205" i="7"/>
  <c r="C11" i="2" s="1"/>
  <c r="E205" i="7"/>
  <c r="C12" i="2" s="1"/>
  <c r="C206" i="7"/>
  <c r="D206" i="7"/>
  <c r="E206" i="7"/>
  <c r="AE205" i="7"/>
  <c r="C24" i="2" s="1"/>
  <c r="AF205" i="7"/>
  <c r="C25" i="2" s="1"/>
  <c r="AG205" i="7"/>
  <c r="C26" i="2" s="1"/>
  <c r="AH205" i="7"/>
  <c r="C27" i="2" s="1"/>
  <c r="AI205" i="7"/>
  <c r="C28" i="2" s="1"/>
  <c r="AJ205" i="7"/>
  <c r="C29" i="2" s="1"/>
  <c r="AE206" i="7"/>
  <c r="AF206" i="7"/>
  <c r="AG206" i="7"/>
  <c r="AH206" i="7"/>
  <c r="AI206" i="7"/>
  <c r="AJ206" i="7"/>
  <c r="M206" i="7"/>
  <c r="M205" i="7"/>
  <c r="C15" i="2" s="1"/>
  <c r="B1" i="7"/>
  <c r="C18" i="2" l="1"/>
  <c r="AC207" i="7"/>
  <c r="AC208" i="7" s="1"/>
  <c r="E21" i="2" s="1"/>
  <c r="S207" i="7"/>
  <c r="S208" i="7" s="1"/>
  <c r="E17" i="2" s="1"/>
  <c r="P207" i="7"/>
  <c r="D16" i="2" s="1"/>
  <c r="AG207" i="7"/>
  <c r="D26" i="2" s="1"/>
  <c r="D207" i="7"/>
  <c r="D11" i="2" s="1"/>
  <c r="AK207" i="7"/>
  <c r="E207" i="7"/>
  <c r="D12" i="2" s="1"/>
  <c r="AF207" i="7"/>
  <c r="D25" i="2" s="1"/>
  <c r="C207" i="7"/>
  <c r="M207" i="7"/>
  <c r="D15" i="2" s="1"/>
  <c r="V207" i="7"/>
  <c r="AI207" i="7"/>
  <c r="AE207" i="7"/>
  <c r="AH207" i="7"/>
  <c r="AJ207" i="7"/>
  <c r="D17" i="2" l="1"/>
  <c r="P208" i="7"/>
  <c r="E16" i="2" s="1"/>
  <c r="M208" i="7"/>
  <c r="E15" i="2" s="1"/>
  <c r="AK208" i="7"/>
  <c r="E30" i="2" s="1"/>
  <c r="D30" i="2"/>
  <c r="E208" i="7"/>
  <c r="E12" i="2" s="1"/>
  <c r="D208" i="7"/>
  <c r="E11" i="2" s="1"/>
  <c r="AG208" i="7"/>
  <c r="E26" i="2" s="1"/>
  <c r="V208" i="7"/>
  <c r="D18" i="2"/>
  <c r="AF208" i="7"/>
  <c r="E25" i="2" s="1"/>
  <c r="D10" i="2"/>
  <c r="C208" i="7"/>
  <c r="E10" i="2" s="1"/>
  <c r="AH208" i="7"/>
  <c r="E27" i="2" s="1"/>
  <c r="D27" i="2"/>
  <c r="AE208" i="7"/>
  <c r="E24" i="2" s="1"/>
  <c r="D24" i="2"/>
  <c r="D29" i="2"/>
  <c r="AJ208" i="7"/>
  <c r="E29" i="2" s="1"/>
  <c r="AI208" i="7"/>
  <c r="E28" i="2" s="1"/>
  <c r="D28" i="2"/>
  <c r="E18" i="2" l="1"/>
</calcChain>
</file>

<file path=xl/comments1.xml><?xml version="1.0" encoding="utf-8"?>
<comments xmlns="http://schemas.openxmlformats.org/spreadsheetml/2006/main">
  <authors>
    <author>Author</author>
  </authors>
  <commentList>
    <comment ref="B2" authorId="0" shapeId="0">
      <text>
        <r>
          <rPr>
            <b/>
            <sz val="9"/>
            <color indexed="81"/>
            <rFont val="Tahoma"/>
            <family val="2"/>
          </rPr>
          <t>Author:</t>
        </r>
        <r>
          <rPr>
            <sz val="9"/>
            <color indexed="81"/>
            <rFont val="Tahoma"/>
            <family val="2"/>
          </rPr>
          <t xml:space="preserve">
All lower case now</t>
        </r>
      </text>
    </comment>
    <comment ref="D2" authorId="0" shapeId="0">
      <text>
        <r>
          <rPr>
            <b/>
            <sz val="8"/>
            <color indexed="81"/>
            <rFont val="Tahoma"/>
            <family val="2"/>
          </rPr>
          <t>Hide this sheet once populated.</t>
        </r>
      </text>
    </comment>
  </commentList>
</comments>
</file>

<file path=xl/sharedStrings.xml><?xml version="1.0" encoding="utf-8"?>
<sst xmlns="http://schemas.openxmlformats.org/spreadsheetml/2006/main" count="90" uniqueCount="62">
  <si>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</si>
  <si>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</si>
  <si>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</si>
  <si>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</si>
  <si>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</si>
  <si>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</si>
  <si>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</si>
  <si>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</si>
  <si>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</si>
  <si>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</si>
  <si>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</si>
  <si>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</si>
  <si>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</si>
  <si>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</si>
  <si>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</si>
  <si>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</si>
  <si>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</si>
  <si>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</si>
  <si>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</si>
  <si>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</si>
  <si>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</si>
  <si>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</si>
  <si>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</si>
  <si>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</si>
  <si>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</si>
  <si>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</si>
  <si>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</si>
  <si>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</si>
  <si>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</si>
  <si>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</si>
  <si>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</si>
  <si>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</si>
  <si>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</si>
  <si>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Laryngeal nerve injury (vocal cord palsy) (6 months)</t>
  </si>
  <si>
    <t>Laryngeal nerve injury (vocal cord palsy) (3 months)</t>
  </si>
  <si>
    <t>high-intensity focused ultrasound for symptomatic benign thyroid nodules</t>
  </si>
  <si>
    <t>Reduction in nodule-related symptom score (12 months)</t>
  </si>
  <si>
    <t xml:space="preserve">Reduction in nodule-related symptom score (6 months) </t>
  </si>
  <si>
    <t>Volume</t>
  </si>
  <si>
    <t>Published: February 2019</t>
  </si>
  <si>
    <t>Pain during procedure</t>
  </si>
  <si>
    <t>Pain after procedure</t>
  </si>
  <si>
    <t>Pain before hospital discharge</t>
  </si>
  <si>
    <r>
      <t xml:space="preserve">Nodule volume </t>
    </r>
    <r>
      <rPr>
        <sz val="10"/>
        <color rgb="FFFF0000"/>
        <rFont val="Lato"/>
        <family val="2"/>
      </rPr>
      <t>[state volume units measured]</t>
    </r>
  </si>
  <si>
    <r>
      <t xml:space="preserve">Quality of life score using a valid quality of life measure 
</t>
    </r>
    <r>
      <rPr>
        <sz val="10"/>
        <color rgb="FFFF0000"/>
        <rFont val="Lato"/>
        <family val="2"/>
      </rPr>
      <t>[state tool used, such as EQ-5D]</t>
    </r>
  </si>
  <si>
    <r>
      <t xml:space="preserve">Nodule-related symptom score using a valid measure </t>
    </r>
    <r>
      <rPr>
        <sz val="10"/>
        <color rgb="FFFF0000"/>
        <rFont val="Lato"/>
        <family val="2"/>
      </rPr>
      <t>[state tool used]</t>
    </r>
  </si>
  <si>
    <r>
      <rPr>
        <sz val="11"/>
        <rFont val="Lato"/>
        <family val="2"/>
      </rPr>
      <t>© NICE 2019. All rights reserved. See</t>
    </r>
    <r>
      <rPr>
        <sz val="11"/>
        <color theme="10"/>
        <rFont val="Lato"/>
        <family val="2"/>
      </rPr>
      <t xml:space="preserve"> </t>
    </r>
    <r>
      <rPr>
        <u/>
        <sz val="11"/>
        <color theme="10"/>
        <rFont val="Lato"/>
        <family val="2"/>
      </rPr>
      <t>Notice of rights.</t>
    </r>
  </si>
  <si>
    <t xml:space="preserve">This tool has been produced as the evidence on safety of high-intensity focused ultrasound for symptomatic benign thyroid nodules raises no major safety concerns but current evidence on its efficacy is limited in quantity and quality. Therefore, this procedure should only be used with special arrangements for clinical governance, consent and audit or research.
</t>
  </si>
  <si>
    <t>Improvement in quality of life score (6 months)</t>
  </si>
  <si>
    <t>Improvement in quality of life score (12 months)</t>
  </si>
  <si>
    <t>Reduction in nodule volume (6 months)</t>
  </si>
  <si>
    <t>Reduction in nodule volume (12 months)</t>
  </si>
  <si>
    <t>Although the interventional procedures advisory committee has not identified specific audit standards for the data collected, clinicians are advised to review their practice against the outcomes for this procedure described in the tool.  The data should be shared with colleagues undertaking the same procedure and be provided to their health care organisation which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</si>
  <si>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Skin burn or redness after procedure</t>
  </si>
  <si>
    <t>Nodule volume (6 months)</t>
  </si>
  <si>
    <t xml:space="preserve">Nodule-related symptom score (6 months) </t>
  </si>
  <si>
    <t>Quality of life score (6 months)</t>
  </si>
  <si>
    <t>Nodule volume (12 months)</t>
  </si>
  <si>
    <t>Nodule-related symptom score (12 months)</t>
  </si>
  <si>
    <t>Quality of life score (12 months)</t>
  </si>
  <si>
    <t>Reduction?</t>
  </si>
  <si>
    <t>Implementing the NICE guidance on high-intensity focused ultrasound for symptomatic benign thyroid nodules (IPG643)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</si>
</sst>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
    <numFmt numFmtId="165" formatCode="_-* #,##0_-;\-* #,##0_-;_-* &quot;-&quot;??_-;_-@_-"/>
  </numFmts>
  <fonts count="32"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sz val="22"/>
      <color rgb="FFFFFFFF"/>
      <name val="Lato"/>
      <family val="2"/>
    </font>
    <font>
      <b/>
      <sz val="22"/>
      <color rgb="FF222222"/>
      <name val="Lato"/>
      <family val="2"/>
    </font>
    <font>
      <b/>
      <sz val="24"/>
      <color rgb="FF222222"/>
      <name val="Lato"/>
      <family val="2"/>
    </font>
    <font>
      <b/>
      <sz val="12"/>
      <color rgb="FF222222"/>
      <name val="Lato"/>
      <family val="2"/>
    </font>
    <font>
      <b/>
      <sz val="24"/>
      <color rgb="FF222222"/>
      <name val="Lato Black"/>
      <family val="2"/>
    </font>
    <font>
      <sz val="22"/>
      <color rgb="FFADADAD"/>
      <name val="Lato"/>
      <family val="2"/>
    </font>
    <font>
      <b/>
      <sz val="14"/>
      <color rgb="FF000000"/>
      <name val="Lato"/>
      <family val="2"/>
    </font>
    <font>
      <sz val="10"/>
      <color rgb="FFFF0000"/>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35">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43">
    <xf numFmtId="0" fontId="0" fillId="0" borderId="0" xfId="0"/>
    <xf numFmtId="0" fontId="6" fillId="4" borderId="15" xfId="0" applyFont="1" applyFill="1" applyBorder="1"/>
    <xf numFmtId="0" fontId="7" fillId="3" borderId="16" xfId="0" applyFont="1" applyFill="1" applyBorder="1" applyAlignment="1">
      <alignment wrapText="1"/>
    </xf>
    <xf numFmtId="1" fontId="7" fillId="0" borderId="1" xfId="0" applyNumberFormat="1" applyFont="1" applyBorder="1" applyAlignment="1">
      <alignment horizontal="center"/>
    </xf>
    <xf numFmtId="0" fontId="7" fillId="3" borderId="17" xfId="0" applyFont="1" applyFill="1" applyBorder="1" applyAlignment="1">
      <alignment wrapText="1"/>
    </xf>
    <xf numFmtId="0" fontId="8" fillId="5" borderId="15" xfId="0" applyFont="1" applyFill="1" applyBorder="1"/>
    <xf numFmtId="0" fontId="4" fillId="3" borderId="18" xfId="0" applyFont="1" applyFill="1" applyBorder="1" applyAlignment="1">
      <alignment wrapText="1"/>
    </xf>
    <xf numFmtId="0" fontId="4" fillId="3" borderId="16" xfId="0" applyFont="1" applyFill="1" applyBorder="1" applyAlignment="1">
      <alignment wrapText="1"/>
    </xf>
    <xf numFmtId="0" fontId="4" fillId="3" borderId="16" xfId="0" applyFont="1" applyFill="1" applyBorder="1"/>
    <xf numFmtId="0" fontId="7" fillId="3" borderId="4" xfId="0" applyFont="1" applyFill="1" applyBorder="1" applyAlignment="1">
      <alignment horizontal="left" wrapText="1"/>
    </xf>
    <xf numFmtId="1" fontId="7" fillId="0" borderId="23" xfId="0" applyNumberFormat="1" applyFont="1" applyBorder="1" applyAlignment="1">
      <alignment horizontal="center"/>
    </xf>
    <xf numFmtId="1" fontId="7" fillId="0" borderId="25" xfId="0" applyNumberFormat="1" applyFont="1" applyBorder="1" applyAlignment="1">
      <alignment horizontal="center"/>
    </xf>
    <xf numFmtId="1" fontId="7" fillId="0" borderId="4" xfId="0" applyNumberFormat="1" applyFont="1" applyBorder="1" applyAlignment="1">
      <alignment horizontal="center"/>
    </xf>
    <xf numFmtId="1" fontId="7" fillId="0" borderId="16" xfId="0" applyNumberFormat="1" applyFont="1" applyBorder="1" applyAlignment="1">
      <alignment horizontal="center"/>
    </xf>
    <xf numFmtId="1" fontId="7" fillId="0" borderId="17" xfId="0" applyNumberFormat="1" applyFont="1" applyBorder="1" applyAlignment="1">
      <alignment horizontal="center"/>
    </xf>
    <xf numFmtId="0" fontId="4" fillId="3" borderId="17" xfId="0" applyFont="1" applyFill="1" applyBorder="1"/>
    <xf numFmtId="1" fontId="7" fillId="0" borderId="2" xfId="0" applyNumberFormat="1" applyFont="1" applyBorder="1" applyAlignment="1">
      <alignment horizontal="center"/>
    </xf>
    <xf numFmtId="1" fontId="9" fillId="4" borderId="15" xfId="0" applyNumberFormat="1" applyFont="1" applyFill="1" applyBorder="1" applyAlignment="1">
      <alignment horizontal="center" wrapText="1"/>
    </xf>
    <xf numFmtId="0" fontId="7" fillId="0" borderId="0" xfId="0" applyFont="1"/>
    <xf numFmtId="0" fontId="12" fillId="0" borderId="0" xfId="0" applyFont="1" applyAlignment="1">
      <alignment wrapText="1"/>
    </xf>
    <xf numFmtId="1" fontId="12" fillId="0" borderId="0" xfId="0" applyNumberFormat="1" applyFont="1" applyAlignment="1">
      <alignment wrapText="1"/>
    </xf>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20" xfId="0" applyFont="1" applyFill="1" applyBorder="1" applyAlignment="1">
      <alignment horizontal="center"/>
    </xf>
    <xf numFmtId="9" fontId="7" fillId="0" borderId="27" xfId="0" applyNumberFormat="1" applyFont="1" applyBorder="1" applyAlignment="1">
      <alignment horizontal="center"/>
    </xf>
    <xf numFmtId="9" fontId="7" fillId="0" borderId="22" xfId="0" applyNumberFormat="1" applyFont="1" applyBorder="1" applyAlignment="1">
      <alignment horizontal="center"/>
    </xf>
    <xf numFmtId="0" fontId="7" fillId="3" borderId="0" xfId="0" applyFont="1" applyFill="1" applyBorder="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Border="1" applyAlignment="1">
      <alignment horizontal="center"/>
    </xf>
    <xf numFmtId="0" fontId="7" fillId="3" borderId="0" xfId="0" applyFont="1" applyFill="1"/>
    <xf numFmtId="1" fontId="7" fillId="3" borderId="0" xfId="0" applyNumberFormat="1" applyFont="1" applyFill="1" applyBorder="1"/>
    <xf numFmtId="1" fontId="7" fillId="3" borderId="0" xfId="0" applyNumberFormat="1" applyFont="1" applyFill="1" applyBorder="1" applyAlignment="1">
      <alignment horizontal="left"/>
    </xf>
    <xf numFmtId="0" fontId="7" fillId="0" borderId="0" xfId="0" applyFont="1" applyAlignment="1">
      <alignment horizontal="right"/>
    </xf>
    <xf numFmtId="1" fontId="7" fillId="0" borderId="0" xfId="0" applyNumberFormat="1" applyFont="1" applyBorder="1" applyAlignment="1">
      <alignment horizontal="left"/>
    </xf>
    <xf numFmtId="0" fontId="7" fillId="0" borderId="0" xfId="0" applyFont="1" applyBorder="1"/>
    <xf numFmtId="1" fontId="7" fillId="0" borderId="0" xfId="0" applyNumberFormat="1" applyFont="1" applyBorder="1"/>
    <xf numFmtId="0" fontId="6" fillId="4" borderId="19" xfId="0" applyFont="1" applyFill="1" applyBorder="1" applyAlignment="1">
      <alignment horizontal="center"/>
    </xf>
    <xf numFmtId="1" fontId="10" fillId="2" borderId="20"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4" fillId="0" borderId="6" xfId="0" applyFont="1" applyBorder="1"/>
    <xf numFmtId="0" fontId="15" fillId="4" borderId="7" xfId="0" applyFont="1" applyFill="1" applyBorder="1" applyAlignment="1">
      <alignment wrapText="1"/>
    </xf>
    <xf numFmtId="0" fontId="15" fillId="4" borderId="1" xfId="0" applyFont="1" applyFill="1" applyBorder="1" applyAlignment="1">
      <alignment wrapText="1"/>
    </xf>
    <xf numFmtId="0" fontId="15" fillId="4" borderId="8" xfId="0" applyFont="1" applyFill="1" applyBorder="1" applyAlignment="1">
      <alignment wrapText="1"/>
    </xf>
    <xf numFmtId="0" fontId="16" fillId="5" borderId="1" xfId="0" applyFont="1" applyFill="1" applyBorder="1" applyAlignment="1"/>
    <xf numFmtId="0" fontId="16" fillId="5" borderId="1" xfId="0" applyFont="1" applyFill="1" applyBorder="1" applyAlignment="1">
      <alignment wrapText="1"/>
    </xf>
    <xf numFmtId="0" fontId="16" fillId="5" borderId="8" xfId="0" applyFont="1" applyFill="1" applyBorder="1" applyAlignment="1">
      <alignment wrapText="1"/>
    </xf>
    <xf numFmtId="0" fontId="19" fillId="5" borderId="10" xfId="0" applyFont="1" applyFill="1" applyBorder="1" applyAlignment="1">
      <alignment horizontal="center" wrapText="1"/>
    </xf>
    <xf numFmtId="0" fontId="19" fillId="5" borderId="9" xfId="0" applyFont="1" applyFill="1" applyBorder="1" applyAlignment="1">
      <alignment horizontal="center" wrapText="1"/>
    </xf>
    <xf numFmtId="0" fontId="18" fillId="6" borderId="9" xfId="0" applyFont="1" applyFill="1" applyBorder="1"/>
    <xf numFmtId="0" fontId="18" fillId="0" borderId="9" xfId="0" applyFont="1" applyBorder="1"/>
    <xf numFmtId="164" fontId="18" fillId="0" borderId="9" xfId="0" applyNumberFormat="1" applyFont="1" applyFill="1" applyBorder="1"/>
    <xf numFmtId="165" fontId="18" fillId="0" borderId="9" xfId="1" applyNumberFormat="1" applyFont="1" applyFill="1" applyBorder="1"/>
    <xf numFmtId="0" fontId="18" fillId="0" borderId="9" xfId="0" applyNumberFormat="1" applyFont="1" applyFill="1" applyBorder="1"/>
    <xf numFmtId="0" fontId="18" fillId="0" borderId="9" xfId="0" applyNumberFormat="1" applyFont="1" applyBorder="1"/>
    <xf numFmtId="10" fontId="4" fillId="0" borderId="0" xfId="0" applyNumberFormat="1" applyFont="1" applyAlignment="1">
      <alignment horizontal="right"/>
    </xf>
    <xf numFmtId="14" fontId="4" fillId="0" borderId="0" xfId="0" applyNumberFormat="1" applyFont="1"/>
    <xf numFmtId="1" fontId="7" fillId="0" borderId="21" xfId="0" applyNumberFormat="1" applyFont="1" applyBorder="1" applyAlignment="1">
      <alignment horizontal="center"/>
    </xf>
    <xf numFmtId="1" fontId="7" fillId="0" borderId="22" xfId="0" applyNumberFormat="1" applyFont="1" applyBorder="1" applyAlignment="1">
      <alignment horizontal="center"/>
    </xf>
    <xf numFmtId="1" fontId="9" fillId="0" borderId="0" xfId="0" applyNumberFormat="1" applyFont="1" applyAlignment="1">
      <alignment horizontal="center"/>
    </xf>
    <xf numFmtId="0" fontId="8" fillId="5" borderId="26" xfId="0" applyFont="1" applyFill="1" applyBorder="1" applyAlignment="1">
      <alignment horizontal="center"/>
    </xf>
    <xf numFmtId="1" fontId="9" fillId="4" borderId="19" xfId="0" applyNumberFormat="1" applyFont="1" applyFill="1" applyBorder="1" applyAlignment="1">
      <alignment horizontal="center" wrapText="1"/>
    </xf>
    <xf numFmtId="1" fontId="10" fillId="5" borderId="28" xfId="0" applyNumberFormat="1" applyFont="1" applyFill="1" applyBorder="1" applyAlignment="1">
      <alignment horizontal="center" wrapText="1"/>
    </xf>
    <xf numFmtId="1" fontId="10" fillId="5" borderId="26" xfId="0" applyNumberFormat="1" applyFont="1" applyFill="1" applyBorder="1" applyAlignment="1">
      <alignment horizontal="center" wrapText="1"/>
    </xf>
    <xf numFmtId="9" fontId="7" fillId="0" borderId="20" xfId="0" applyNumberFormat="1" applyFont="1" applyBorder="1" applyAlignment="1">
      <alignment horizontal="center"/>
    </xf>
    <xf numFmtId="9" fontId="7" fillId="0" borderId="21" xfId="0" applyNumberFormat="1" applyFont="1" applyBorder="1" applyAlignment="1">
      <alignment horizontal="center"/>
    </xf>
    <xf numFmtId="14" fontId="18" fillId="0" borderId="9" xfId="0" applyNumberFormat="1" applyFont="1" applyBorder="1"/>
    <xf numFmtId="0" fontId="7" fillId="3" borderId="20" xfId="0" applyFont="1" applyFill="1" applyBorder="1" applyAlignment="1">
      <alignment horizontal="center" wrapText="1"/>
    </xf>
    <xf numFmtId="0" fontId="7" fillId="3" borderId="22" xfId="0" applyFont="1" applyFill="1" applyBorder="1" applyAlignment="1">
      <alignment horizontal="center" wrapText="1"/>
    </xf>
    <xf numFmtId="0" fontId="7" fillId="3" borderId="4" xfId="0" applyFont="1" applyFill="1" applyBorder="1" applyAlignment="1">
      <alignment horizontal="center" wrapText="1"/>
    </xf>
    <xf numFmtId="0" fontId="7" fillId="3" borderId="16" xfId="0" applyFont="1" applyFill="1" applyBorder="1" applyAlignment="1">
      <alignment horizontal="center" wrapText="1"/>
    </xf>
    <xf numFmtId="0" fontId="7" fillId="3" borderId="17" xfId="0" applyFont="1" applyFill="1" applyBorder="1" applyAlignment="1">
      <alignment horizontal="center" wrapText="1"/>
    </xf>
    <xf numFmtId="0" fontId="13" fillId="0" borderId="0" xfId="0" applyFont="1" applyAlignment="1">
      <alignment wrapText="1"/>
    </xf>
    <xf numFmtId="10" fontId="7" fillId="0" borderId="23" xfId="0" applyNumberFormat="1" applyFont="1" applyBorder="1" applyAlignment="1">
      <alignment horizontal="center"/>
    </xf>
    <xf numFmtId="10" fontId="7" fillId="0" borderId="25" xfId="0" applyNumberFormat="1" applyFont="1" applyBorder="1" applyAlignment="1">
      <alignment horizontal="center"/>
    </xf>
    <xf numFmtId="0" fontId="7" fillId="3" borderId="21" xfId="0" applyFont="1" applyFill="1" applyBorder="1" applyAlignment="1">
      <alignment horizontal="center" vertical="center" wrapText="1"/>
    </xf>
    <xf numFmtId="1" fontId="7" fillId="0" borderId="24" xfId="0" applyNumberFormat="1" applyFont="1" applyBorder="1" applyAlignment="1">
      <alignment horizontal="center" vertical="center"/>
    </xf>
    <xf numFmtId="10" fontId="7" fillId="0" borderId="24" xfId="0" applyNumberFormat="1" applyFont="1" applyBorder="1" applyAlignment="1">
      <alignment horizontal="center" vertical="center"/>
    </xf>
    <xf numFmtId="0" fontId="0" fillId="3" borderId="0" xfId="0" applyFill="1" applyBorder="1"/>
    <xf numFmtId="0" fontId="26" fillId="3" borderId="0" xfId="0" applyFont="1" applyFill="1" applyBorder="1" applyAlignment="1">
      <alignment vertical="top" wrapText="1"/>
    </xf>
    <xf numFmtId="0" fontId="27" fillId="3" borderId="0" xfId="0" applyFont="1" applyFill="1" applyBorder="1" applyAlignment="1">
      <alignment vertical="top" wrapText="1"/>
    </xf>
    <xf numFmtId="0" fontId="28" fillId="3" borderId="0" xfId="0" applyFont="1" applyFill="1" applyBorder="1" applyAlignment="1">
      <alignment vertical="center"/>
    </xf>
    <xf numFmtId="0" fontId="29" fillId="3" borderId="0" xfId="0" applyFont="1" applyFill="1" applyBorder="1" applyAlignment="1">
      <alignment vertical="top"/>
    </xf>
    <xf numFmtId="0" fontId="30" fillId="3" borderId="0" xfId="0" applyFont="1" applyFill="1" applyBorder="1" applyAlignment="1">
      <alignment vertical="center"/>
    </xf>
    <xf numFmtId="0" fontId="26" fillId="3" borderId="0" xfId="0" applyFont="1" applyFill="1" applyBorder="1" applyAlignment="1">
      <alignment horizontal="left" vertical="top" wrapText="1"/>
    </xf>
    <xf numFmtId="0" fontId="29" fillId="3" borderId="0" xfId="0" applyFont="1" applyFill="1" applyBorder="1" applyAlignment="1">
      <alignment horizontal="left" vertical="top"/>
    </xf>
    <xf numFmtId="0" fontId="0" fillId="0" borderId="0" xfId="0" applyBorder="1"/>
    <xf numFmtId="0" fontId="0" fillId="3" borderId="28" xfId="0" applyFill="1" applyBorder="1" applyAlignment="1">
      <alignment vertical="center"/>
    </xf>
    <xf numFmtId="0" fontId="0" fillId="3" borderId="5" xfId="0" applyFill="1" applyBorder="1"/>
    <xf numFmtId="0" fontId="0" fillId="3" borderId="29" xfId="0" applyFill="1" applyBorder="1"/>
    <xf numFmtId="0" fontId="0" fillId="3" borderId="30" xfId="0" applyFill="1" applyBorder="1" applyAlignment="1">
      <alignment vertical="center"/>
    </xf>
    <xf numFmtId="0" fontId="0" fillId="3" borderId="31" xfId="0" applyFill="1" applyBorder="1"/>
    <xf numFmtId="0" fontId="24" fillId="3" borderId="30" xfId="0" applyFont="1" applyFill="1" applyBorder="1" applyAlignment="1">
      <alignment vertical="center"/>
    </xf>
    <xf numFmtId="0" fontId="0" fillId="3" borderId="30" xfId="0" applyFill="1" applyBorder="1"/>
    <xf numFmtId="0" fontId="25" fillId="3" borderId="30" xfId="0" applyFont="1" applyFill="1" applyBorder="1" applyAlignment="1">
      <alignment vertical="center"/>
    </xf>
    <xf numFmtId="0" fontId="26" fillId="3" borderId="31" xfId="0" applyFont="1" applyFill="1" applyBorder="1" applyAlignment="1">
      <alignment vertical="top" wrapText="1"/>
    </xf>
    <xf numFmtId="0" fontId="27" fillId="3" borderId="31" xfId="0" applyFont="1" applyFill="1" applyBorder="1" applyAlignment="1">
      <alignment vertical="top" wrapText="1"/>
    </xf>
    <xf numFmtId="0" fontId="29"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4" fillId="3" borderId="34" xfId="0" applyFont="1" applyFill="1" applyBorder="1"/>
    <xf numFmtId="0" fontId="26" fillId="3" borderId="0" xfId="0" applyFont="1" applyFill="1" applyBorder="1" applyAlignment="1">
      <alignment horizontal="left" vertical="top" wrapText="1"/>
    </xf>
    <xf numFmtId="0" fontId="27" fillId="3" borderId="0" xfId="0" applyFont="1" applyFill="1" applyBorder="1" applyAlignment="1">
      <alignment horizontal="left" vertical="top" wrapText="1"/>
    </xf>
    <xf numFmtId="0" fontId="29" fillId="3" borderId="0" xfId="0" applyFont="1" applyFill="1" applyBorder="1" applyAlignment="1">
      <alignment horizontal="left" vertical="top"/>
    </xf>
    <xf numFmtId="0" fontId="7"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22" fillId="0" borderId="0" xfId="2" applyFont="1" applyAlignment="1">
      <alignment wrapText="1"/>
    </xf>
    <xf numFmtId="0" fontId="13" fillId="0" borderId="0" xfId="0" applyFont="1" applyAlignment="1">
      <alignment horizontal="left" wrapText="1"/>
    </xf>
    <xf numFmtId="0" fontId="15" fillId="7" borderId="7" xfId="0" applyFont="1" applyFill="1" applyBorder="1" applyAlignment="1">
      <alignment horizontal="left"/>
    </xf>
    <xf numFmtId="0" fontId="15" fillId="7" borderId="1" xfId="0" applyFont="1" applyFill="1" applyBorder="1" applyAlignment="1">
      <alignment horizontal="left"/>
    </xf>
    <xf numFmtId="0" fontId="15" fillId="7" borderId="8" xfId="0" applyFont="1" applyFill="1" applyBorder="1" applyAlignment="1">
      <alignment horizontal="left"/>
    </xf>
    <xf numFmtId="0" fontId="19" fillId="2" borderId="9" xfId="0" applyFont="1" applyFill="1" applyBorder="1" applyAlignment="1">
      <alignment horizontal="center" wrapText="1"/>
    </xf>
    <xf numFmtId="0" fontId="19" fillId="2" borderId="11" xfId="0" applyFont="1" applyFill="1" applyBorder="1" applyAlignment="1">
      <alignment horizontal="center" wrapText="1"/>
    </xf>
    <xf numFmtId="0" fontId="19" fillId="2" borderId="10" xfId="0" applyFont="1" applyFill="1" applyBorder="1" applyAlignment="1">
      <alignment horizontal="center" wrapText="1"/>
    </xf>
    <xf numFmtId="0" fontId="16" fillId="2" borderId="7" xfId="0" applyFont="1" applyFill="1" applyBorder="1" applyAlignment="1">
      <alignment wrapText="1"/>
    </xf>
    <xf numFmtId="0" fontId="11" fillId="2" borderId="1" xfId="0" applyFont="1" applyFill="1" applyBorder="1" applyAlignment="1">
      <alignment wrapText="1"/>
    </xf>
    <xf numFmtId="0" fontId="11" fillId="2" borderId="8" xfId="0" applyFont="1" applyFill="1" applyBorder="1" applyAlignment="1"/>
    <xf numFmtId="0" fontId="16" fillId="5" borderId="7" xfId="0" applyFont="1" applyFill="1" applyBorder="1" applyAlignment="1"/>
    <xf numFmtId="0" fontId="11" fillId="5" borderId="1" xfId="0" applyFont="1" applyFill="1" applyBorder="1" applyAlignment="1"/>
    <xf numFmtId="0" fontId="19" fillId="5" borderId="7" xfId="0" applyFont="1" applyFill="1" applyBorder="1" applyAlignment="1">
      <alignment horizontal="center" wrapText="1"/>
    </xf>
    <xf numFmtId="0" fontId="11" fillId="5" borderId="1" xfId="0" applyFont="1" applyFill="1" applyBorder="1" applyAlignment="1">
      <alignment horizontal="center" wrapText="1"/>
    </xf>
    <xf numFmtId="0" fontId="11" fillId="5" borderId="8" xfId="0" applyFont="1" applyFill="1" applyBorder="1" applyAlignment="1">
      <alignment horizontal="center" wrapText="1"/>
    </xf>
    <xf numFmtId="0" fontId="19" fillId="5" borderId="12" xfId="0" applyFont="1" applyFill="1" applyBorder="1" applyAlignment="1">
      <alignment horizontal="center" wrapText="1"/>
    </xf>
    <xf numFmtId="0" fontId="11" fillId="5" borderId="2" xfId="0" applyFont="1" applyFill="1" applyBorder="1" applyAlignment="1">
      <alignment horizontal="center" wrapText="1"/>
    </xf>
    <xf numFmtId="0" fontId="11" fillId="5" borderId="13" xfId="0" applyFont="1" applyFill="1" applyBorder="1" applyAlignment="1">
      <alignment horizontal="center" wrapText="1"/>
    </xf>
    <xf numFmtId="0" fontId="18" fillId="7" borderId="12" xfId="0" applyFont="1" applyFill="1" applyBorder="1" applyAlignment="1">
      <alignment horizontal="center" wrapText="1"/>
    </xf>
    <xf numFmtId="0" fontId="18" fillId="7" borderId="10" xfId="0" applyFont="1" applyFill="1" applyBorder="1" applyAlignment="1">
      <alignment horizontal="center" wrapText="1"/>
    </xf>
    <xf numFmtId="0" fontId="19" fillId="5" borderId="14" xfId="0" applyFont="1" applyFill="1" applyBorder="1" applyAlignment="1">
      <alignment horizontal="center" wrapText="1"/>
    </xf>
    <xf numFmtId="0" fontId="19" fillId="5" borderId="10" xfId="0" applyFont="1" applyFill="1" applyBorder="1" applyAlignment="1">
      <alignment horizontal="center" wrapText="1"/>
    </xf>
    <xf numFmtId="0" fontId="15" fillId="6" borderId="11" xfId="0" applyFont="1" applyFill="1" applyBorder="1" applyAlignment="1">
      <alignment horizontal="center"/>
    </xf>
    <xf numFmtId="0" fontId="15" fillId="6" borderId="10" xfId="0" applyFont="1" applyFill="1" applyBorder="1" applyAlignment="1">
      <alignment horizontal="center"/>
    </xf>
    <xf numFmtId="0" fontId="18" fillId="7" borderId="11" xfId="0" applyFont="1" applyFill="1" applyBorder="1" applyAlignment="1">
      <alignment horizontal="center" wrapText="1"/>
    </xf>
    <xf numFmtId="0" fontId="18" fillId="7" borderId="9" xfId="0" applyFont="1" applyFill="1" applyBorder="1" applyAlignment="1">
      <alignment horizontal="center" wrapText="1"/>
    </xf>
    <xf numFmtId="0" fontId="17" fillId="4" borderId="11" xfId="0" applyFont="1" applyFill="1" applyBorder="1" applyAlignment="1">
      <alignment horizontal="center" wrapText="1"/>
    </xf>
    <xf numFmtId="0" fontId="17" fillId="4" borderId="10" xfId="0" applyFont="1" applyFill="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latin typeface="Lato" panose="020F0502020204030203" pitchFamily="34" charset="0"/>
                <a:ea typeface="Lato" panose="020F0502020204030203" pitchFamily="34" charset="0"/>
                <a:cs typeface="Lato" panose="020F0502020204030203" pitchFamily="34" charset="0"/>
              </a:rPr>
              <a:t>Outcome measures of benefit</a:t>
            </a:r>
          </a:p>
        </c:rich>
      </c:tx>
      <c:overlay val="0"/>
    </c:title>
    <c:autoTitleDeleted val="0"/>
    <c:plotArea>
      <c:layout>
        <c:manualLayout>
          <c:layoutTarget val="inner"/>
          <c:xMode val="edge"/>
          <c:yMode val="edge"/>
          <c:x val="9.3708678216000402E-2"/>
          <c:y val="0.10237412463180094"/>
          <c:w val="0.89072355445225015"/>
          <c:h val="0.55276438698437802"/>
        </c:manualLayout>
      </c:layout>
      <c:barChart>
        <c:barDir val="col"/>
        <c:grouping val="clustered"/>
        <c:varyColors val="0"/>
        <c:ser>
          <c:idx val="0"/>
          <c:order val="0"/>
          <c:spPr>
            <a:solidFill>
              <a:srgbClr val="18646E"/>
            </a:solidFill>
          </c:spPr>
          <c:invertIfNegative val="0"/>
          <c:cat>
            <c:strRef>
              <c:f>Summary!$B$15:$B$21</c:f>
              <c:strCache>
                <c:ptCount val="7"/>
                <c:pt idx="0">
                  <c:v>Reduction in nodule volume (6 months)</c:v>
                </c:pt>
                <c:pt idx="1">
                  <c:v>Reduction in nodule-related symptom score (6 months) </c:v>
                </c:pt>
                <c:pt idx="2">
                  <c:v>Improvement in quality of life score (6 months)</c:v>
                </c:pt>
                <c:pt idx="3">
                  <c:v>Reduction in nodule volume (12 months)</c:v>
                </c:pt>
                <c:pt idx="4">
                  <c:v>Reduction in nodule-related symptom score (12 months)</c:v>
                </c:pt>
                <c:pt idx="5">
                  <c:v>Improvement in quality of life score (12 months)</c:v>
                </c:pt>
                <c:pt idx="6">
                  <c:v>Other outcome measure of benefit</c:v>
                </c:pt>
              </c:strCache>
            </c:strRef>
          </c:cat>
          <c:val>
            <c:numRef>
              <c:f>Summary!$E$15:$E$21</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78"/>
        <c:overlap val="100"/>
        <c:axId val="149710296"/>
        <c:axId val="149727848"/>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Summary!$C$15:$C$21</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0"/>
        <c:overlap val="100"/>
        <c:axId val="149728232"/>
        <c:axId val="149730664"/>
      </c:barChart>
      <c:catAx>
        <c:axId val="14971029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149727848"/>
        <c:crosses val="autoZero"/>
        <c:auto val="1"/>
        <c:lblAlgn val="ctr"/>
        <c:lblOffset val="100"/>
        <c:tickLblSkip val="1"/>
        <c:noMultiLvlLbl val="0"/>
      </c:catAx>
      <c:valAx>
        <c:axId val="149727848"/>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149710296"/>
        <c:crosses val="autoZero"/>
        <c:crossBetween val="between"/>
      </c:valAx>
      <c:catAx>
        <c:axId val="149728232"/>
        <c:scaling>
          <c:orientation val="minMax"/>
        </c:scaling>
        <c:delete val="1"/>
        <c:axPos val="b"/>
        <c:majorTickMark val="out"/>
        <c:minorTickMark val="none"/>
        <c:tickLblPos val="nextTo"/>
        <c:crossAx val="149730664"/>
        <c:crosses val="autoZero"/>
        <c:auto val="1"/>
        <c:lblAlgn val="ctr"/>
        <c:lblOffset val="100"/>
        <c:noMultiLvlLbl val="0"/>
      </c:catAx>
      <c:valAx>
        <c:axId val="149730664"/>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149728232"/>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overlay val="0"/>
    </c:title>
    <c:autoTitleDeleted val="0"/>
    <c:plotArea>
      <c:layout>
        <c:manualLayout>
          <c:layoutTarget val="inner"/>
          <c:xMode val="edge"/>
          <c:yMode val="edge"/>
          <c:x val="9.3708678216000402E-2"/>
          <c:y val="0.10010429313075954"/>
          <c:w val="0.89072355445225015"/>
          <c:h val="0.5550343982332604"/>
        </c:manualLayout>
      </c:layout>
      <c:barChart>
        <c:barDir val="col"/>
        <c:grouping val="clustered"/>
        <c:varyColors val="0"/>
        <c:ser>
          <c:idx val="0"/>
          <c:order val="0"/>
          <c:spPr>
            <a:solidFill>
              <a:srgbClr val="00506A"/>
            </a:solidFill>
          </c:spPr>
          <c:invertIfNegative val="0"/>
          <c:dLbls>
            <c:dLbl>
              <c:idx val="0"/>
              <c:tx>
                <c:rich>
                  <a:bodyPr/>
                  <a:lstStyle/>
                  <a:p>
                    <a:fld id="{B60B4849-E580-428C-A4BA-3131730F2959}"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
              <c:tx>
                <c:rich>
                  <a:bodyPr/>
                  <a:lstStyle/>
                  <a:p>
                    <a:fld id="{C969569F-1FFC-4585-9419-4B2ED8FC312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2"/>
              <c:tx>
                <c:rich>
                  <a:bodyPr/>
                  <a:lstStyle/>
                  <a:p>
                    <a:fld id="{0E807474-1EA1-41F6-BAE1-AB2DE2509555}"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3"/>
              <c:tx>
                <c:rich>
                  <a:bodyPr/>
                  <a:lstStyle/>
                  <a:p>
                    <a:fld id="{711D8EE9-EBC6-438C-BEBF-E043F21B08C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4"/>
              <c:tx>
                <c:rich>
                  <a:bodyPr/>
                  <a:lstStyle/>
                  <a:p>
                    <a:fld id="{57B67BAA-476C-42B2-82FA-0652BF7FEBA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5"/>
              <c:tx>
                <c:rich>
                  <a:bodyPr/>
                  <a:lstStyle/>
                  <a:p>
                    <a:fld id="{BB3CCE2C-A42C-4AB2-89DE-4255434E887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6"/>
              <c:tx>
                <c:rich>
                  <a:bodyPr/>
                  <a:lstStyle/>
                  <a:p>
                    <a:fld id="{3A7A4BEB-8A88-480D-9B6D-7795D66EE385}"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Summary!$B$24:$B$30</c:f>
              <c:strCache>
                <c:ptCount val="7"/>
                <c:pt idx="0">
                  <c:v>Pain during procedure</c:v>
                </c:pt>
                <c:pt idx="1">
                  <c:v>Pain after procedure</c:v>
                </c:pt>
                <c:pt idx="2">
                  <c:v>Pain before hospital discharge</c:v>
                </c:pt>
                <c:pt idx="3">
                  <c:v>Skin burn or redness after procedure</c:v>
                </c:pt>
                <c:pt idx="4">
                  <c:v>Laryngeal nerve injury (vocal cord palsy) (3 months)</c:v>
                </c:pt>
                <c:pt idx="5">
                  <c:v>Laryngeal nerve injury (vocal cord palsy) (6 months)</c:v>
                </c:pt>
                <c:pt idx="6">
                  <c:v>Other adverse outcome</c:v>
                </c:pt>
              </c:strCache>
            </c:strRef>
          </c:cat>
          <c:val>
            <c:numRef>
              <c:f>Summary!$E$24:$E$30</c:f>
              <c:numCache>
                <c:formatCode>0%</c:formatCode>
                <c:ptCount val="7"/>
                <c:pt idx="0">
                  <c:v>0</c:v>
                </c:pt>
                <c:pt idx="1">
                  <c:v>0</c:v>
                </c:pt>
                <c:pt idx="2">
                  <c:v>0</c:v>
                </c:pt>
                <c:pt idx="3">
                  <c:v>0</c:v>
                </c:pt>
                <c:pt idx="4">
                  <c:v>0</c:v>
                </c:pt>
                <c:pt idx="5">
                  <c:v>0</c:v>
                </c:pt>
                <c:pt idx="6">
                  <c:v>0</c:v>
                </c:pt>
              </c:numCache>
            </c:numRef>
          </c:val>
          <c:extLst>
            <c:ext xmlns:c15="http://schemas.microsoft.com/office/drawing/2012/chart" uri="{02D57815-91ED-43cb-92C2-25804820EDAC}">
              <c15:datalabelsRange>
                <c15:f>Summary!$C$24:$C$30</c15:f>
                <c15:dlblRangeCache>
                  <c:ptCount val="7"/>
                  <c:pt idx="0">
                    <c:v>0</c:v>
                  </c:pt>
                  <c:pt idx="1">
                    <c:v>0</c:v>
                  </c:pt>
                  <c:pt idx="2">
                    <c:v>0</c:v>
                  </c:pt>
                  <c:pt idx="3">
                    <c:v>0</c:v>
                  </c:pt>
                  <c:pt idx="4">
                    <c:v>0</c:v>
                  </c:pt>
                  <c:pt idx="5">
                    <c:v>0</c:v>
                  </c:pt>
                  <c:pt idx="6">
                    <c:v>0</c:v>
                  </c:pt>
                </c15:dlblRangeCache>
              </c15:datalabelsRange>
            </c:ext>
          </c:extLst>
        </c:ser>
        <c:dLbls>
          <c:showLegendKey val="0"/>
          <c:showVal val="0"/>
          <c:showCatName val="0"/>
          <c:showSerName val="0"/>
          <c:showPercent val="0"/>
          <c:showBubbleSize val="0"/>
        </c:dLbls>
        <c:gapWidth val="78"/>
        <c:overlap val="100"/>
        <c:axId val="149596664"/>
        <c:axId val="149911800"/>
      </c:barChart>
      <c:barChart>
        <c:barDir val="col"/>
        <c:grouping val="clustered"/>
        <c:varyColors val="0"/>
        <c:ser>
          <c:idx val="2"/>
          <c:order val="2"/>
          <c:invertIfNegative val="0"/>
          <c:val>
            <c:numRef>
              <c:f>Summary!$B$24:$B$30</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0"/>
        <c:overlap val="100"/>
        <c:axId val="149912184"/>
        <c:axId val="149912568"/>
        <c:extLst>
          <c:ext xmlns:c15="http://schemas.microsoft.com/office/drawing/2012/chart" uri="{02D57815-91ED-43cb-92C2-25804820EDAC}">
            <c15:filteredBarSeries>
              <c15:ser>
                <c:idx val="1"/>
                <c:order val="1"/>
                <c:spPr>
                  <a:solidFill>
                    <a:srgbClr val="00506A"/>
                  </a:solidFill>
                </c:spPr>
                <c:invertIfNegative val="0"/>
                <c:dLbls>
                  <c:dLbl>
                    <c:idx val="0"/>
                    <c:tx>
                      <c:rich>
                        <a:bodyPr/>
                        <a:lstStyle/>
                        <a:p>
                          <a:fld id="{A84A3B71-F825-44BC-B9D3-6159CEA12210}"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1"/>
                    <c:tx>
                      <c:rich>
                        <a:bodyPr/>
                        <a:lstStyle/>
                        <a:p>
                          <a:fld id="{B58A3641-3AA1-46A8-AA6E-25D5D0C40CD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2"/>
                    <c:tx>
                      <c:rich>
                        <a:bodyPr/>
                        <a:lstStyle/>
                        <a:p>
                          <a:fld id="{59EF36EA-928B-4E92-8130-B3B01A1D8E3D}"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3"/>
                    <c:tx>
                      <c:rich>
                        <a:bodyPr/>
                        <a:lstStyle/>
                        <a:p>
                          <a:fld id="{CE3B8E35-CA5C-4EC8-9028-9BF48D9C853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4"/>
                    <c:tx>
                      <c:rich>
                        <a:bodyPr/>
                        <a:lstStyle/>
                        <a:p>
                          <a:fld id="{0B388870-0D96-46D4-8CE1-D965222FB57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5"/>
                    <c:tx>
                      <c:rich>
                        <a:bodyPr/>
                        <a:lstStyle/>
                        <a:p>
                          <a:fld id="{ECFDF839-341F-4534-A4E7-5881DEBB194C}"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6"/>
                    <c:tx>
                      <c:rich>
                        <a:bodyPr/>
                        <a:lstStyle/>
                        <a:p>
                          <a:fld id="{7C27B0DF-D1F4-419E-B772-CD1877A53808}"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7"/>
                    <c:tx>
                      <c:rich>
                        <a:bodyPr/>
                        <a:lstStyle/>
                        <a:p>
                          <a:fld id="{64000C9C-DBF6-47B5-A43E-70AE8374139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dLblPos val="inBase"/>
                  <c:showLegendKey val="0"/>
                  <c:showVal val="0"/>
                  <c:showCatName val="0"/>
                  <c:showSerName val="0"/>
                  <c:showPercent val="0"/>
                  <c:showBubbleSize val="0"/>
                  <c:showLeaderLines val="0"/>
                  <c:extLst>
                    <c:ext uri="{CE6537A1-D6FC-4f65-9D91-7224C49458BB}">
                      <c15:showDataLabelsRange val="1"/>
                      <c15:showLeaderLines val="0"/>
                    </c:ext>
                  </c:extLst>
                </c:dLbls>
                <c:val>
                  <c:numRef>
                    <c:extLst>
                      <c:ext uri="{02D57815-91ED-43cb-92C2-25804820EDAC}">
                        <c15:formulaRef>
                          <c15:sqref>Summary!$C$24:$C$30</c15:sqref>
                        </c15:formulaRef>
                      </c:ext>
                    </c:extLst>
                    <c:numCache>
                      <c:formatCode>0</c:formatCode>
                      <c:ptCount val="7"/>
                      <c:pt idx="0">
                        <c:v>0</c:v>
                      </c:pt>
                      <c:pt idx="1">
                        <c:v>0</c:v>
                      </c:pt>
                      <c:pt idx="2">
                        <c:v>0</c:v>
                      </c:pt>
                      <c:pt idx="3">
                        <c:v>0</c:v>
                      </c:pt>
                      <c:pt idx="4">
                        <c:v>0</c:v>
                      </c:pt>
                      <c:pt idx="5">
                        <c:v>0</c:v>
                      </c:pt>
                      <c:pt idx="6">
                        <c:v>0</c:v>
                      </c:pt>
                    </c:numCache>
                  </c:numRef>
                </c:val>
                <c:extLst>
                  <c:ext uri="{02D57815-91ED-43cb-92C2-25804820EDAC}">
                    <c15:datalabelsRange>
                      <c15:f>Summary!$C$24:$C$30</c15:f>
                      <c15:dlblRangeCache>
                        <c:ptCount val="7"/>
                        <c:pt idx="0">
                          <c:v>0</c:v>
                        </c:pt>
                        <c:pt idx="1">
                          <c:v>0</c:v>
                        </c:pt>
                        <c:pt idx="2">
                          <c:v>0</c:v>
                        </c:pt>
                        <c:pt idx="3">
                          <c:v>0</c:v>
                        </c:pt>
                        <c:pt idx="4">
                          <c:v>0</c:v>
                        </c:pt>
                        <c:pt idx="5">
                          <c:v>0</c:v>
                        </c:pt>
                        <c:pt idx="6">
                          <c:v>0</c:v>
                        </c:pt>
                      </c15:dlblRangeCache>
                    </c15:datalabelsRange>
                  </c:ext>
                </c:extLst>
              </c15:ser>
            </c15:filteredBarSeries>
          </c:ext>
        </c:extLst>
      </c:barChart>
      <c:catAx>
        <c:axId val="14959666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149911800"/>
        <c:crosses val="autoZero"/>
        <c:auto val="1"/>
        <c:lblAlgn val="ctr"/>
        <c:lblOffset val="100"/>
        <c:tickLblSkip val="1"/>
        <c:noMultiLvlLbl val="0"/>
      </c:catAx>
      <c:valAx>
        <c:axId val="149911800"/>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149596664"/>
        <c:crosses val="autoZero"/>
        <c:crossBetween val="between"/>
      </c:valAx>
      <c:catAx>
        <c:axId val="149912184"/>
        <c:scaling>
          <c:orientation val="minMax"/>
        </c:scaling>
        <c:delete val="1"/>
        <c:axPos val="b"/>
        <c:majorTickMark val="out"/>
        <c:minorTickMark val="none"/>
        <c:tickLblPos val="nextTo"/>
        <c:crossAx val="149912568"/>
        <c:crosses val="autoZero"/>
        <c:auto val="1"/>
        <c:lblAlgn val="ctr"/>
        <c:lblOffset val="100"/>
        <c:noMultiLvlLbl val="0"/>
      </c:catAx>
      <c:valAx>
        <c:axId val="149912568"/>
        <c:scaling>
          <c:orientation val="minMax"/>
          <c:max val="3"/>
        </c:scaling>
        <c:delete val="1"/>
        <c:axPos val="r"/>
        <c:numFmt formatCode="General" sourceLinked="1"/>
        <c:majorTickMark val="out"/>
        <c:minorTickMark val="none"/>
        <c:tickLblPos val="nextTo"/>
        <c:crossAx val="149912184"/>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9525</xdr:colOff>
      <xdr:row>5</xdr:row>
      <xdr:rowOff>76201</xdr:rowOff>
    </xdr:from>
    <xdr:to>
      <xdr:col>10</xdr:col>
      <xdr:colOff>419100</xdr:colOff>
      <xdr:row>7</xdr:row>
      <xdr:rowOff>1</xdr:rowOff>
    </xdr:to>
    <xdr:sp macro="" textlink="">
      <xdr:nvSpPr>
        <xdr:cNvPr id="2" name="Rectangle 7"/>
        <xdr:cNvSpPr>
          <a:spLocks/>
        </xdr:cNvSpPr>
      </xdr:nvSpPr>
      <xdr:spPr bwMode="auto">
        <a:xfrm>
          <a:off x="485775" y="1076326"/>
          <a:ext cx="5286375" cy="457200"/>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1</xdr:col>
      <xdr:colOff>19050</xdr:colOff>
      <xdr:row>17</xdr:row>
      <xdr:rowOff>276224</xdr:rowOff>
    </xdr:from>
    <xdr:ext cx="6257925" cy="561975"/>
    <xdr:pic>
      <xdr:nvPicPr>
        <xdr:cNvPr id="4" name="Picture 3"/>
        <xdr:cNvPicPr/>
      </xdr:nvPicPr>
      <xdr:blipFill rotWithShape="1">
        <a:blip xmlns:r="http://schemas.openxmlformats.org/officeDocument/2006/relationships" r:embed="rId1"/>
        <a:srcRect r="19074"/>
        <a:stretch/>
      </xdr:blipFill>
      <xdr:spPr bwMode="auto">
        <a:xfrm>
          <a:off x="495300" y="7086599"/>
          <a:ext cx="6257925" cy="561975"/>
        </a:xfrm>
        <a:prstGeom prst="rect">
          <a:avLst/>
        </a:prstGeom>
        <a:noFill/>
      </xdr:spPr>
    </xdr:pic>
    <xdr:clientData/>
  </xdr:oneCellAnchor>
  <xdr:twoCellAnchor editAs="oneCell">
    <xdr:from>
      <xdr:col>1</xdr:col>
      <xdr:colOff>276225</xdr:colOff>
      <xdr:row>2</xdr:row>
      <xdr:rowOff>23043</xdr:rowOff>
    </xdr:from>
    <xdr:to>
      <xdr:col>8</xdr:col>
      <xdr:colOff>200025</xdr:colOff>
      <xdr:row>4</xdr:row>
      <xdr:rowOff>209549</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2475" y="413568"/>
          <a:ext cx="4057650" cy="7199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32</xdr:row>
      <xdr:rowOff>180975</xdr:rowOff>
    </xdr:from>
    <xdr:to>
      <xdr:col>5</xdr:col>
      <xdr:colOff>47625</xdr:colOff>
      <xdr:row>55</xdr:row>
      <xdr:rowOff>47625</xdr:rowOff>
    </xdr:to>
    <xdr:graphicFrame macro="">
      <xdr:nvGraphicFramePr>
        <xdr:cNvPr id="92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238125</xdr:colOff>
      <xdr:row>53</xdr:row>
      <xdr:rowOff>95250</xdr:rowOff>
    </xdr:from>
    <xdr:to>
      <xdr:col>5</xdr:col>
      <xdr:colOff>19050</xdr:colOff>
      <xdr:row>74</xdr:row>
      <xdr:rowOff>419100</xdr:rowOff>
    </xdr:to>
    <xdr:graphicFrame macro="">
      <xdr:nvGraphicFramePr>
        <xdr:cNvPr id="922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D4"/>
  <sheetViews>
    <sheetView workbookViewId="0">
      <selection activeCell="B17" sqref="B17"/>
    </sheetView>
  </sheetViews>
  <sheetFormatPr defaultRowHeight="15" x14ac:dyDescent="0.25"/>
  <cols>
    <col min="1" max="1" width="29.5703125" customWidth="1"/>
    <col min="2" max="2" width="29.7109375" customWidth="1"/>
  </cols>
  <sheetData>
    <row r="2" spans="1:4" x14ac:dyDescent="0.25">
      <c r="A2" t="s">
        <v>18</v>
      </c>
      <c r="B2" t="s">
        <v>35</v>
      </c>
    </row>
    <row r="3" spans="1:4" x14ac:dyDescent="0.25">
      <c r="A3" t="s">
        <v>19</v>
      </c>
      <c r="B3" t="s">
        <v>27</v>
      </c>
    </row>
    <row r="4" spans="1:4" x14ac:dyDescent="0.25">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9"/>
  <sheetViews>
    <sheetView showGridLines="0" tabSelected="1" zoomScaleNormal="100" workbookViewId="0"/>
  </sheetViews>
  <sheetFormatPr defaultRowHeight="15" x14ac:dyDescent="0.25"/>
  <cols>
    <col min="1" max="2" width="7.140625" style="92" customWidth="1"/>
    <col min="3" max="10" width="9.140625" style="92"/>
    <col min="11" max="12" width="7.140625" style="92" customWidth="1"/>
    <col min="13" max="16384" width="9.140625" style="92"/>
  </cols>
  <sheetData>
    <row r="1" spans="2:13" ht="15.75" thickBot="1" x14ac:dyDescent="0.3"/>
    <row r="2" spans="2:13" x14ac:dyDescent="0.25">
      <c r="B2" s="93"/>
      <c r="C2" s="94"/>
      <c r="D2" s="94"/>
      <c r="E2" s="94"/>
      <c r="F2" s="94"/>
      <c r="G2" s="94"/>
      <c r="H2" s="94"/>
      <c r="I2" s="94"/>
      <c r="J2" s="94"/>
      <c r="K2" s="94"/>
      <c r="L2" s="95"/>
      <c r="M2" s="84"/>
    </row>
    <row r="3" spans="2:13" x14ac:dyDescent="0.25">
      <c r="B3" s="96"/>
      <c r="C3" s="84"/>
      <c r="D3" s="84"/>
      <c r="E3" s="84"/>
      <c r="F3" s="84"/>
      <c r="G3" s="84"/>
      <c r="H3" s="84"/>
      <c r="I3" s="84"/>
      <c r="J3" s="84"/>
      <c r="K3" s="84"/>
      <c r="L3" s="97"/>
      <c r="M3" s="84"/>
    </row>
    <row r="4" spans="2:13" ht="27" x14ac:dyDescent="0.25">
      <c r="B4" s="98"/>
      <c r="C4" s="84"/>
      <c r="D4" s="84"/>
      <c r="E4" s="84"/>
      <c r="F4" s="84"/>
      <c r="G4" s="84"/>
      <c r="H4" s="84"/>
      <c r="I4" s="84"/>
      <c r="J4" s="84"/>
      <c r="K4" s="84"/>
      <c r="L4" s="97"/>
      <c r="M4" s="84"/>
    </row>
    <row r="5" spans="2:13" ht="21.75" customHeight="1" x14ac:dyDescent="0.25">
      <c r="B5" s="99"/>
      <c r="C5" s="84"/>
      <c r="D5" s="84"/>
      <c r="E5" s="84"/>
      <c r="F5" s="84"/>
      <c r="G5" s="84"/>
      <c r="H5" s="84"/>
      <c r="I5" s="84"/>
      <c r="J5" s="84"/>
      <c r="K5" s="84"/>
      <c r="L5" s="97"/>
      <c r="M5" s="84"/>
    </row>
    <row r="6" spans="2:13" ht="27" x14ac:dyDescent="0.25">
      <c r="B6" s="100"/>
      <c r="C6" s="84"/>
      <c r="D6" s="84"/>
      <c r="E6" s="84"/>
      <c r="F6" s="84"/>
      <c r="G6" s="84"/>
      <c r="H6" s="84"/>
      <c r="I6" s="84"/>
      <c r="J6" s="84"/>
      <c r="K6" s="84"/>
      <c r="L6" s="97"/>
      <c r="M6" s="84"/>
    </row>
    <row r="7" spans="2:13" x14ac:dyDescent="0.25">
      <c r="B7" s="99"/>
      <c r="C7" s="84"/>
      <c r="D7" s="84"/>
      <c r="E7" s="84"/>
      <c r="F7" s="84"/>
      <c r="G7" s="84"/>
      <c r="H7" s="84"/>
      <c r="I7" s="84"/>
      <c r="J7" s="84"/>
      <c r="K7" s="84"/>
      <c r="L7" s="97"/>
      <c r="M7" s="84"/>
    </row>
    <row r="8" spans="2:13" ht="22.5" customHeight="1" x14ac:dyDescent="0.25">
      <c r="B8" s="99"/>
      <c r="C8" s="84"/>
      <c r="D8" s="84"/>
      <c r="E8" s="84"/>
      <c r="F8" s="84"/>
      <c r="G8" s="84"/>
      <c r="H8" s="84"/>
      <c r="I8" s="84"/>
      <c r="J8" s="84"/>
      <c r="K8" s="84"/>
      <c r="L8" s="97"/>
      <c r="M8" s="84"/>
    </row>
    <row r="9" spans="2:13" ht="30" x14ac:dyDescent="0.25">
      <c r="B9" s="99"/>
      <c r="C9" s="108" t="s">
        <v>32</v>
      </c>
      <c r="D9" s="108"/>
      <c r="E9" s="108"/>
      <c r="F9" s="108"/>
      <c r="G9" s="108"/>
      <c r="H9" s="108"/>
      <c r="I9" s="108"/>
      <c r="J9" s="84"/>
      <c r="K9" s="84"/>
      <c r="L9" s="97"/>
      <c r="M9" s="84"/>
    </row>
    <row r="10" spans="2:13" ht="13.5" customHeight="1" x14ac:dyDescent="0.25">
      <c r="B10" s="99"/>
      <c r="C10" s="90"/>
      <c r="D10" s="90"/>
      <c r="E10" s="90"/>
      <c r="F10" s="90"/>
      <c r="G10" s="90"/>
      <c r="H10" s="90"/>
      <c r="I10" s="90"/>
      <c r="J10" s="84"/>
      <c r="K10" s="84"/>
      <c r="L10" s="97"/>
      <c r="M10" s="84"/>
    </row>
    <row r="11" spans="2:13" ht="126.75" customHeight="1" x14ac:dyDescent="0.25">
      <c r="B11" s="99"/>
      <c r="C11" s="108" t="s">
        <v>61</v>
      </c>
      <c r="D11" s="108"/>
      <c r="E11" s="108"/>
      <c r="F11" s="108"/>
      <c r="G11" s="108"/>
      <c r="H11" s="108"/>
      <c r="I11" s="108"/>
      <c r="J11" s="108"/>
      <c r="K11" s="108"/>
      <c r="L11" s="101"/>
      <c r="M11" s="85"/>
    </row>
    <row r="12" spans="2:13" ht="22.5" customHeight="1" x14ac:dyDescent="0.25">
      <c r="B12" s="99"/>
      <c r="C12" s="90"/>
      <c r="D12" s="90"/>
      <c r="E12" s="90"/>
      <c r="F12" s="90"/>
      <c r="G12" s="90"/>
      <c r="H12" s="90"/>
      <c r="I12" s="90"/>
      <c r="J12" s="85"/>
      <c r="K12" s="85"/>
      <c r="L12" s="101"/>
      <c r="M12" s="85"/>
    </row>
    <row r="13" spans="2:13" ht="82.5" customHeight="1" x14ac:dyDescent="0.25">
      <c r="B13" s="99"/>
      <c r="C13" s="109" t="s">
        <v>47</v>
      </c>
      <c r="D13" s="109"/>
      <c r="E13" s="109"/>
      <c r="F13" s="109"/>
      <c r="G13" s="109"/>
      <c r="H13" s="109"/>
      <c r="I13" s="109"/>
      <c r="J13" s="109"/>
      <c r="K13" s="109"/>
      <c r="L13" s="102"/>
      <c r="M13" s="86"/>
    </row>
    <row r="14" spans="2:13" ht="24.75" customHeight="1" x14ac:dyDescent="0.25">
      <c r="B14" s="99"/>
      <c r="C14" s="87"/>
      <c r="D14" s="84"/>
      <c r="E14" s="84"/>
      <c r="F14" s="84"/>
      <c r="G14" s="84"/>
      <c r="H14" s="84"/>
      <c r="I14" s="84"/>
      <c r="J14" s="84"/>
      <c r="K14" s="84"/>
      <c r="L14" s="97"/>
      <c r="M14" s="84"/>
    </row>
    <row r="15" spans="2:13" ht="27" x14ac:dyDescent="0.25">
      <c r="B15" s="99"/>
      <c r="C15" s="110" t="s">
        <v>39</v>
      </c>
      <c r="D15" s="110"/>
      <c r="E15" s="110"/>
      <c r="F15" s="110"/>
      <c r="G15" s="110"/>
      <c r="H15" s="110"/>
      <c r="I15" s="110"/>
      <c r="J15" s="88"/>
      <c r="K15" s="88"/>
      <c r="L15" s="103"/>
      <c r="M15" s="88"/>
    </row>
    <row r="16" spans="2:13" ht="27" x14ac:dyDescent="0.25">
      <c r="B16" s="99"/>
      <c r="C16" s="91"/>
      <c r="D16" s="91"/>
      <c r="E16" s="91"/>
      <c r="F16" s="91"/>
      <c r="G16" s="91"/>
      <c r="H16" s="91"/>
      <c r="I16" s="91"/>
      <c r="J16" s="88"/>
      <c r="K16" s="88"/>
      <c r="L16" s="103"/>
      <c r="M16" s="88"/>
    </row>
    <row r="17" spans="2:13" ht="27" x14ac:dyDescent="0.25">
      <c r="B17" s="99"/>
      <c r="C17" s="91"/>
      <c r="D17" s="91"/>
      <c r="E17" s="91"/>
      <c r="F17" s="91"/>
      <c r="G17" s="91"/>
      <c r="H17" s="91"/>
      <c r="I17" s="91"/>
      <c r="J17" s="88"/>
      <c r="K17" s="88"/>
      <c r="L17" s="103"/>
      <c r="M17" s="88"/>
    </row>
    <row r="18" spans="2:13" ht="22.5" customHeight="1" x14ac:dyDescent="0.25">
      <c r="B18" s="99"/>
      <c r="C18" s="89"/>
      <c r="D18" s="84"/>
      <c r="E18" s="84"/>
      <c r="F18" s="84"/>
      <c r="G18" s="84"/>
      <c r="H18" s="84"/>
      <c r="I18" s="84"/>
      <c r="J18" s="84"/>
      <c r="K18" s="84"/>
      <c r="L18" s="97"/>
      <c r="M18" s="84"/>
    </row>
    <row r="19" spans="2:13" x14ac:dyDescent="0.25">
      <c r="B19" s="99"/>
      <c r="C19" s="84"/>
      <c r="D19" s="84"/>
      <c r="E19" s="84"/>
      <c r="F19" s="84"/>
      <c r="G19" s="84"/>
      <c r="H19" s="84"/>
      <c r="I19" s="84"/>
      <c r="J19" s="84"/>
      <c r="K19" s="84"/>
      <c r="L19" s="97"/>
      <c r="M19" s="84"/>
    </row>
    <row r="20" spans="2:13" x14ac:dyDescent="0.25">
      <c r="B20" s="99"/>
      <c r="C20" s="84"/>
      <c r="D20" s="84"/>
      <c r="E20" s="84"/>
      <c r="F20" s="84"/>
      <c r="G20" s="84"/>
      <c r="H20" s="84"/>
      <c r="I20" s="84"/>
      <c r="J20" s="84"/>
      <c r="K20" s="84"/>
      <c r="L20" s="97"/>
      <c r="M20" s="84"/>
    </row>
    <row r="21" spans="2:13" ht="15.75" thickBot="1" x14ac:dyDescent="0.3">
      <c r="B21" s="104"/>
      <c r="C21" s="105"/>
      <c r="D21" s="105"/>
      <c r="E21" s="105"/>
      <c r="F21" s="105"/>
      <c r="G21" s="105"/>
      <c r="H21" s="105"/>
      <c r="I21" s="105"/>
      <c r="J21" s="105"/>
      <c r="K21" s="105"/>
      <c r="L21" s="106"/>
      <c r="M21" s="84"/>
    </row>
    <row r="22" spans="2:13" s="84" customFormat="1" x14ac:dyDescent="0.25"/>
    <row r="23" spans="2:13" s="84" customFormat="1" x14ac:dyDescent="0.25"/>
    <row r="24" spans="2:13" s="84" customFormat="1" x14ac:dyDescent="0.25"/>
    <row r="25" spans="2:13" s="84" customFormat="1" x14ac:dyDescent="0.25"/>
    <row r="26" spans="2:13" s="84" customFormat="1" x14ac:dyDescent="0.25"/>
    <row r="27" spans="2:13" s="84" customFormat="1" x14ac:dyDescent="0.25"/>
    <row r="28" spans="2:13" s="84" customFormat="1" x14ac:dyDescent="0.25"/>
    <row r="29" spans="2:13" s="84" customFormat="1" x14ac:dyDescent="0.25"/>
  </sheetData>
  <mergeCells count="4">
    <mergeCell ref="C9:I9"/>
    <mergeCell ref="C11:K11"/>
    <mergeCell ref="C13:K13"/>
    <mergeCell ref="C15:I15"/>
  </mergeCells>
  <printOptions horizontalCentered="1"/>
  <pageMargins left="0.70866141732283472" right="0.70866141732283472" top="0.74803149606299213" bottom="0.74803149606299213" header="0.31496062992125984" footer="0.31496062992125984"/>
  <pageSetup paperSize="9" scale="7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B1:N81"/>
  <sheetViews>
    <sheetView showGridLines="0" zoomScaleNormal="100" zoomScaleSheetLayoutView="80" workbookViewId="0"/>
  </sheetViews>
  <sheetFormatPr defaultRowHeight="14.25" x14ac:dyDescent="0.2"/>
  <cols>
    <col min="1" max="1" width="4" style="18" customWidth="1"/>
    <col min="2" max="2" width="80.7109375" style="18" customWidth="1"/>
    <col min="3" max="3" width="8.42578125" style="21" customWidth="1"/>
    <col min="4" max="4" width="13" style="21" customWidth="1"/>
    <col min="5" max="5" width="13" style="18" customWidth="1"/>
    <col min="6" max="6" width="11.140625" style="18" customWidth="1"/>
    <col min="7" max="13" width="9.140625" style="18"/>
    <col min="14" max="14" width="22.140625" style="18" customWidth="1"/>
    <col min="15" max="16384" width="9.140625" style="18"/>
  </cols>
  <sheetData>
    <row r="1" spans="2:5" ht="48" customHeight="1" x14ac:dyDescent="0.25">
      <c r="B1" s="112" t="str">
        <f>"Summary of data for "&amp;'Hidden sheet'!B2</f>
        <v>Summary of data for high-intensity focused ultrasound for symptomatic benign thyroid nodules</v>
      </c>
      <c r="C1" s="112"/>
      <c r="D1" s="112"/>
      <c r="E1" s="112"/>
    </row>
    <row r="2" spans="2:5" ht="14.25" customHeight="1" x14ac:dyDescent="0.25">
      <c r="B2" s="19"/>
      <c r="C2" s="20"/>
    </row>
    <row r="3" spans="2:5" ht="29.25" customHeight="1" x14ac:dyDescent="0.2">
      <c r="B3" s="113" t="str">
        <f>"This tool helps clinicians using "&amp;'Hidden sheet'!B2&amp;" to review outcomes. "</f>
        <v xml:space="preserve">This tool helps clinicians using high-intensity focused ultrasound for symptomatic benign thyroid nodules to review outcomes. </v>
      </c>
      <c r="C3" s="113"/>
      <c r="D3" s="113"/>
      <c r="E3" s="113"/>
    </row>
    <row r="4" spans="2:5" ht="100.5" customHeight="1" x14ac:dyDescent="0.2">
      <c r="B4" s="115" t="s">
        <v>52</v>
      </c>
      <c r="C4" s="115"/>
      <c r="D4" s="115"/>
      <c r="E4" s="115"/>
    </row>
    <row r="5" spans="2:5" ht="56.25" customHeight="1" x14ac:dyDescent="0.2">
      <c r="B5" s="113" t="s">
        <v>31</v>
      </c>
      <c r="C5" s="113"/>
      <c r="D5" s="113"/>
      <c r="E5" s="113"/>
    </row>
    <row r="6" spans="2:5" ht="12" customHeight="1" x14ac:dyDescent="0.2">
      <c r="B6" s="78"/>
      <c r="C6" s="78"/>
      <c r="D6" s="78"/>
      <c r="E6" s="78"/>
    </row>
    <row r="7" spans="2:5" ht="30" customHeight="1" x14ac:dyDescent="0.2">
      <c r="B7" s="113" t="s">
        <v>21</v>
      </c>
      <c r="C7" s="113"/>
      <c r="D7" s="113"/>
      <c r="E7" s="113"/>
    </row>
    <row r="8" spans="2:5" ht="15" customHeight="1" thickBot="1" x14ac:dyDescent="0.3">
      <c r="B8" s="19"/>
      <c r="C8" s="20"/>
    </row>
    <row r="9" spans="2:5" ht="30" customHeight="1" thickBot="1" x14ac:dyDescent="0.25">
      <c r="B9" s="1" t="s">
        <v>0</v>
      </c>
      <c r="C9" s="41" t="s">
        <v>5</v>
      </c>
      <c r="D9" s="17" t="s">
        <v>30</v>
      </c>
      <c r="E9" s="67" t="s">
        <v>9</v>
      </c>
    </row>
    <row r="10" spans="2:5" x14ac:dyDescent="0.2">
      <c r="B10" s="9" t="s">
        <v>28</v>
      </c>
      <c r="C10" s="73">
        <f>Data!C$205</f>
        <v>0</v>
      </c>
      <c r="D10" s="10">
        <f>Data!C$207</f>
        <v>0</v>
      </c>
      <c r="E10" s="79" t="str">
        <f>Data!C$208</f>
        <v>%</v>
      </c>
    </row>
    <row r="11" spans="2:5" ht="27.75" customHeight="1" x14ac:dyDescent="0.2">
      <c r="B11" s="2" t="s">
        <v>29</v>
      </c>
      <c r="C11" s="81">
        <f>Data!D$205</f>
        <v>0</v>
      </c>
      <c r="D11" s="82">
        <f>Data!D$207</f>
        <v>0</v>
      </c>
      <c r="E11" s="83" t="str">
        <f>Data!D$208</f>
        <v>%</v>
      </c>
    </row>
    <row r="12" spans="2:5" ht="15" customHeight="1" thickBot="1" x14ac:dyDescent="0.25">
      <c r="B12" s="4" t="s">
        <v>11</v>
      </c>
      <c r="C12" s="74">
        <f>Data!E$205</f>
        <v>0</v>
      </c>
      <c r="D12" s="11">
        <f>Data!E$207</f>
        <v>0</v>
      </c>
      <c r="E12" s="80" t="str">
        <f>Data!E$208</f>
        <v>%</v>
      </c>
    </row>
    <row r="13" spans="2:5" ht="15" customHeight="1" thickBot="1" x14ac:dyDescent="0.25">
      <c r="B13" s="22"/>
      <c r="C13" s="23"/>
    </row>
    <row r="14" spans="2:5" ht="30" customHeight="1" thickBot="1" x14ac:dyDescent="0.25">
      <c r="B14" s="5" t="s">
        <v>15</v>
      </c>
      <c r="C14" s="66" t="s">
        <v>5</v>
      </c>
      <c r="D14" s="68" t="s">
        <v>30</v>
      </c>
      <c r="E14" s="69" t="s">
        <v>9</v>
      </c>
    </row>
    <row r="15" spans="2:5" ht="20.100000000000001" customHeight="1" x14ac:dyDescent="0.2">
      <c r="B15" s="6" t="s">
        <v>50</v>
      </c>
      <c r="C15" s="75">
        <f>Data!M$205</f>
        <v>0</v>
      </c>
      <c r="D15" s="12">
        <f>Data!M207</f>
        <v>0</v>
      </c>
      <c r="E15" s="70" t="str">
        <f>Data!M$208</f>
        <v>%</v>
      </c>
    </row>
    <row r="16" spans="2:5" ht="20.100000000000001" customHeight="1" x14ac:dyDescent="0.2">
      <c r="B16" s="7" t="s">
        <v>37</v>
      </c>
      <c r="C16" s="76">
        <f>Data!P$205</f>
        <v>0</v>
      </c>
      <c r="D16" s="13">
        <f>Data!P207</f>
        <v>0</v>
      </c>
      <c r="E16" s="71" t="str">
        <f>Data!P$208</f>
        <v>%</v>
      </c>
    </row>
    <row r="17" spans="2:14" ht="18.75" customHeight="1" x14ac:dyDescent="0.2">
      <c r="B17" s="8" t="s">
        <v>48</v>
      </c>
      <c r="C17" s="76">
        <f>Data!S$205</f>
        <v>0</v>
      </c>
      <c r="D17" s="13">
        <f>Data!S207</f>
        <v>0</v>
      </c>
      <c r="E17" s="71" t="str">
        <f>Data!S$208</f>
        <v>%</v>
      </c>
    </row>
    <row r="18" spans="2:14" ht="18" customHeight="1" x14ac:dyDescent="0.2">
      <c r="B18" s="7" t="s">
        <v>51</v>
      </c>
      <c r="C18" s="76">
        <f>Data!V$205</f>
        <v>0</v>
      </c>
      <c r="D18" s="13">
        <f>Data!V207</f>
        <v>0</v>
      </c>
      <c r="E18" s="71" t="str">
        <f>Data!V$208</f>
        <v>%</v>
      </c>
    </row>
    <row r="19" spans="2:14" ht="20.100000000000001" customHeight="1" x14ac:dyDescent="0.2">
      <c r="B19" s="7" t="s">
        <v>36</v>
      </c>
      <c r="C19" s="76">
        <f>Data!Y$205</f>
        <v>0</v>
      </c>
      <c r="D19" s="13">
        <f>Data!Y207</f>
        <v>0</v>
      </c>
      <c r="E19" s="71" t="str">
        <f>Data!Y$208</f>
        <v>%</v>
      </c>
    </row>
    <row r="20" spans="2:14" ht="20.100000000000001" customHeight="1" x14ac:dyDescent="0.25">
      <c r="B20" s="107" t="s">
        <v>49</v>
      </c>
      <c r="C20" s="76">
        <f>Data!AB$205</f>
        <v>0</v>
      </c>
      <c r="D20" s="13">
        <f>Data!AB207</f>
        <v>0</v>
      </c>
      <c r="E20" s="71" t="str">
        <f>Data!AB$208</f>
        <v>%</v>
      </c>
      <c r="N20"/>
    </row>
    <row r="21" spans="2:14" ht="20.100000000000001" customHeight="1" thickBot="1" x14ac:dyDescent="0.3">
      <c r="B21" s="15" t="s">
        <v>17</v>
      </c>
      <c r="C21" s="77">
        <f>Data!AC$205</f>
        <v>0</v>
      </c>
      <c r="D21" s="14">
        <f>Data!AC207</f>
        <v>0</v>
      </c>
      <c r="E21" s="29" t="str">
        <f>Data!AC$208</f>
        <v>%</v>
      </c>
      <c r="N21"/>
    </row>
    <row r="22" spans="2:14" ht="20.100000000000001" customHeight="1" thickBot="1" x14ac:dyDescent="0.3">
      <c r="E22" s="24"/>
      <c r="N22"/>
    </row>
    <row r="23" spans="2:14" ht="30" customHeight="1" x14ac:dyDescent="0.25">
      <c r="B23" s="25" t="s">
        <v>14</v>
      </c>
      <c r="C23" s="42" t="s">
        <v>5</v>
      </c>
      <c r="D23" s="26" t="s">
        <v>30</v>
      </c>
      <c r="E23" s="27" t="s">
        <v>9</v>
      </c>
      <c r="N23"/>
    </row>
    <row r="24" spans="2:14" ht="20.100000000000001" customHeight="1" x14ac:dyDescent="0.25">
      <c r="B24" s="8" t="s">
        <v>40</v>
      </c>
      <c r="C24" s="63">
        <f>Data!AE$205</f>
        <v>0</v>
      </c>
      <c r="D24" s="3">
        <f>Data!AE$207</f>
        <v>0</v>
      </c>
      <c r="E24" s="28" t="str">
        <f>Data!AE$208</f>
        <v>%</v>
      </c>
      <c r="N24"/>
    </row>
    <row r="25" spans="2:14" ht="20.100000000000001" customHeight="1" x14ac:dyDescent="0.2">
      <c r="B25" s="8" t="s">
        <v>41</v>
      </c>
      <c r="C25" s="63">
        <f>Data!AF$205</f>
        <v>0</v>
      </c>
      <c r="D25" s="3">
        <f>Data!AF$207</f>
        <v>0</v>
      </c>
      <c r="E25" s="28" t="str">
        <f>Data!AF$208</f>
        <v>%</v>
      </c>
    </row>
    <row r="26" spans="2:14" ht="20.100000000000001" customHeight="1" x14ac:dyDescent="0.2">
      <c r="B26" s="8" t="s">
        <v>42</v>
      </c>
      <c r="C26" s="63">
        <f>Data!AG$205</f>
        <v>0</v>
      </c>
      <c r="D26" s="3">
        <f>Data!AG$207</f>
        <v>0</v>
      </c>
      <c r="E26" s="28" t="str">
        <f>Data!AG$208</f>
        <v>%</v>
      </c>
    </row>
    <row r="27" spans="2:14" ht="20.100000000000001" customHeight="1" x14ac:dyDescent="0.2">
      <c r="B27" s="8" t="s">
        <v>53</v>
      </c>
      <c r="C27" s="63">
        <f>Data!AH$205</f>
        <v>0</v>
      </c>
      <c r="D27" s="3">
        <f>Data!AH$207</f>
        <v>0</v>
      </c>
      <c r="E27" s="28" t="str">
        <f>Data!AH$208</f>
        <v>%</v>
      </c>
    </row>
    <row r="28" spans="2:14" ht="20.100000000000001" customHeight="1" x14ac:dyDescent="0.2">
      <c r="B28" s="8" t="s">
        <v>34</v>
      </c>
      <c r="C28" s="63">
        <f>Data!AI$205</f>
        <v>0</v>
      </c>
      <c r="D28" s="3">
        <f>Data!AI$207</f>
        <v>0</v>
      </c>
      <c r="E28" s="28" t="str">
        <f>Data!AI$208</f>
        <v>%</v>
      </c>
    </row>
    <row r="29" spans="2:14" ht="20.100000000000001" customHeight="1" x14ac:dyDescent="0.2">
      <c r="B29" s="8" t="s">
        <v>33</v>
      </c>
      <c r="C29" s="63">
        <f>Data!AJ$205</f>
        <v>0</v>
      </c>
      <c r="D29" s="3">
        <f>Data!AJ$207</f>
        <v>0</v>
      </c>
      <c r="E29" s="28" t="str">
        <f>Data!AJ$208</f>
        <v>%</v>
      </c>
    </row>
    <row r="30" spans="2:14" ht="19.5" customHeight="1" thickBot="1" x14ac:dyDescent="0.25">
      <c r="B30" s="15" t="s">
        <v>16</v>
      </c>
      <c r="C30" s="64">
        <f>Data!AK$205</f>
        <v>0</v>
      </c>
      <c r="D30" s="16">
        <f>Data!AK$207</f>
        <v>0</v>
      </c>
      <c r="E30" s="29" t="str">
        <f>Data!AK$208</f>
        <v>%</v>
      </c>
    </row>
    <row r="31" spans="2:14" s="34" customFormat="1" ht="19.5" customHeight="1" x14ac:dyDescent="0.2">
      <c r="B31" s="30"/>
      <c r="C31" s="31"/>
      <c r="D31" s="32"/>
      <c r="E31" s="33"/>
    </row>
    <row r="32" spans="2:14" ht="15" customHeight="1" x14ac:dyDescent="0.2">
      <c r="B32" s="22" t="s">
        <v>24</v>
      </c>
      <c r="C32" s="65">
        <f>COUNTA(Data!F5:F204)</f>
        <v>0</v>
      </c>
    </row>
    <row r="33" spans="2:6" ht="19.5" customHeight="1" x14ac:dyDescent="0.2">
      <c r="B33" s="30"/>
      <c r="C33" s="35"/>
      <c r="D33" s="36"/>
      <c r="E33" s="33"/>
      <c r="F33" s="30"/>
    </row>
    <row r="34" spans="2:6" ht="19.5" customHeight="1" x14ac:dyDescent="0.2">
      <c r="B34" s="30"/>
      <c r="C34" s="35"/>
      <c r="D34" s="35"/>
      <c r="E34" s="30"/>
      <c r="F34" s="30"/>
    </row>
    <row r="35" spans="2:6" ht="15" customHeight="1" x14ac:dyDescent="0.2">
      <c r="B35" s="37"/>
      <c r="C35" s="38"/>
      <c r="E35" s="39"/>
    </row>
    <row r="36" spans="2:6" ht="15" customHeight="1" x14ac:dyDescent="0.2">
      <c r="C36" s="40"/>
      <c r="E36" s="39"/>
    </row>
    <row r="37" spans="2:6" ht="15" customHeight="1" x14ac:dyDescent="0.2">
      <c r="C37" s="40"/>
      <c r="E37" s="39"/>
    </row>
    <row r="38" spans="2:6" ht="15" customHeight="1" x14ac:dyDescent="0.2">
      <c r="C38" s="40"/>
      <c r="E38" s="39"/>
    </row>
    <row r="39" spans="2:6" ht="15" customHeight="1" x14ac:dyDescent="0.2">
      <c r="C39" s="40"/>
      <c r="E39" s="39"/>
    </row>
    <row r="40" spans="2:6" ht="15" customHeight="1" x14ac:dyDescent="0.2">
      <c r="C40" s="40"/>
      <c r="E40" s="39"/>
    </row>
    <row r="41" spans="2:6" ht="15" customHeight="1" x14ac:dyDescent="0.2">
      <c r="C41" s="40"/>
      <c r="E41" s="39"/>
    </row>
    <row r="42" spans="2:6" ht="15" customHeight="1" x14ac:dyDescent="0.2">
      <c r="C42" s="40"/>
      <c r="E42" s="39"/>
    </row>
    <row r="43" spans="2:6" ht="15" customHeight="1" x14ac:dyDescent="0.2">
      <c r="C43" s="40"/>
      <c r="E43" s="39"/>
    </row>
    <row r="44" spans="2:6" ht="15" customHeight="1" x14ac:dyDescent="0.2">
      <c r="C44" s="40"/>
      <c r="E44" s="39"/>
    </row>
    <row r="45" spans="2:6" ht="15" customHeight="1" x14ac:dyDescent="0.2">
      <c r="C45" s="40"/>
      <c r="E45" s="39"/>
    </row>
    <row r="46" spans="2:6" ht="15" customHeight="1" x14ac:dyDescent="0.2">
      <c r="C46" s="40"/>
      <c r="E46" s="39"/>
    </row>
    <row r="47" spans="2:6" ht="15" customHeight="1" x14ac:dyDescent="0.2">
      <c r="C47" s="40"/>
      <c r="E47" s="39"/>
    </row>
    <row r="48" spans="2:6" ht="15" customHeight="1" x14ac:dyDescent="0.2">
      <c r="C48" s="40"/>
      <c r="E48" s="39"/>
    </row>
    <row r="49" spans="3:5" ht="15" customHeight="1" x14ac:dyDescent="0.2">
      <c r="C49" s="40"/>
      <c r="E49" s="39"/>
    </row>
    <row r="50" spans="3:5" ht="15" customHeight="1" x14ac:dyDescent="0.2">
      <c r="C50" s="40"/>
      <c r="E50" s="39"/>
    </row>
    <row r="51" spans="3:5" ht="15" customHeight="1" x14ac:dyDescent="0.2">
      <c r="C51" s="40"/>
      <c r="E51" s="39"/>
    </row>
    <row r="52" spans="3:5" ht="15" customHeight="1" x14ac:dyDescent="0.2">
      <c r="C52" s="40"/>
      <c r="E52" s="39"/>
    </row>
    <row r="53" spans="3:5" ht="15" customHeight="1" x14ac:dyDescent="0.2">
      <c r="C53" s="40"/>
      <c r="E53" s="39"/>
    </row>
    <row r="54" spans="3:5" ht="15" customHeight="1" x14ac:dyDescent="0.2">
      <c r="C54" s="40"/>
      <c r="E54" s="39"/>
    </row>
    <row r="55" spans="3:5" ht="15" customHeight="1" x14ac:dyDescent="0.2">
      <c r="C55" s="40"/>
      <c r="E55" s="39"/>
    </row>
    <row r="56" spans="3:5" ht="15" customHeight="1" x14ac:dyDescent="0.2">
      <c r="C56" s="40"/>
      <c r="E56" s="39"/>
    </row>
    <row r="57" spans="3:5" ht="15" customHeight="1" x14ac:dyDescent="0.2">
      <c r="C57" s="40"/>
      <c r="E57" s="39"/>
    </row>
    <row r="58" spans="3:5" ht="15" customHeight="1" x14ac:dyDescent="0.2">
      <c r="C58" s="40"/>
      <c r="E58" s="39"/>
    </row>
    <row r="59" spans="3:5" ht="15" customHeight="1" x14ac:dyDescent="0.2">
      <c r="C59" s="40"/>
      <c r="E59" s="39"/>
    </row>
    <row r="60" spans="3:5" ht="15" customHeight="1" x14ac:dyDescent="0.2">
      <c r="C60" s="40"/>
      <c r="E60" s="39"/>
    </row>
    <row r="61" spans="3:5" ht="15" customHeight="1" x14ac:dyDescent="0.2">
      <c r="C61" s="40"/>
      <c r="E61" s="39"/>
    </row>
    <row r="62" spans="3:5" ht="15" customHeight="1" x14ac:dyDescent="0.2">
      <c r="C62" s="40"/>
      <c r="E62" s="39"/>
    </row>
    <row r="63" spans="3:5" ht="15" customHeight="1" x14ac:dyDescent="0.2">
      <c r="C63" s="40"/>
      <c r="E63" s="39"/>
    </row>
    <row r="64" spans="3:5" ht="15" customHeight="1" x14ac:dyDescent="0.2">
      <c r="C64" s="40"/>
      <c r="E64" s="39"/>
    </row>
    <row r="65" spans="2:5" ht="15" customHeight="1" x14ac:dyDescent="0.2">
      <c r="C65" s="40"/>
      <c r="E65" s="39"/>
    </row>
    <row r="66" spans="2:5" ht="15" customHeight="1" x14ac:dyDescent="0.2">
      <c r="C66" s="40"/>
      <c r="E66" s="39"/>
    </row>
    <row r="67" spans="2:5" ht="15" customHeight="1" x14ac:dyDescent="0.2">
      <c r="C67" s="40"/>
      <c r="E67" s="39"/>
    </row>
    <row r="68" spans="2:5" ht="15" customHeight="1" x14ac:dyDescent="0.2">
      <c r="C68" s="40"/>
      <c r="E68" s="39"/>
    </row>
    <row r="69" spans="2:5" ht="15" customHeight="1" x14ac:dyDescent="0.2">
      <c r="C69" s="40"/>
      <c r="E69" s="39"/>
    </row>
    <row r="70" spans="2:5" ht="15" customHeight="1" x14ac:dyDescent="0.2">
      <c r="C70" s="40"/>
      <c r="E70" s="39"/>
    </row>
    <row r="71" spans="2:5" ht="15" customHeight="1" x14ac:dyDescent="0.2">
      <c r="C71" s="40"/>
      <c r="E71" s="39"/>
    </row>
    <row r="72" spans="2:5" ht="15" customHeight="1" x14ac:dyDescent="0.2">
      <c r="C72" s="40"/>
      <c r="E72" s="39"/>
    </row>
    <row r="73" spans="2:5" ht="15" customHeight="1" x14ac:dyDescent="0.2">
      <c r="C73" s="40"/>
      <c r="E73" s="39"/>
    </row>
    <row r="74" spans="2:5" ht="15" customHeight="1" x14ac:dyDescent="0.2">
      <c r="C74" s="40"/>
      <c r="E74" s="39"/>
    </row>
    <row r="75" spans="2:5" ht="78.599999999999994" customHeight="1" x14ac:dyDescent="0.2">
      <c r="B75" s="18" t="s">
        <v>3</v>
      </c>
    </row>
    <row r="76" spans="2:5" x14ac:dyDescent="0.2">
      <c r="B76" s="18" t="s">
        <v>4</v>
      </c>
    </row>
    <row r="77" spans="2:5" x14ac:dyDescent="0.2">
      <c r="B77" s="114" t="s">
        <v>46</v>
      </c>
      <c r="C77" s="114"/>
      <c r="D77" s="114"/>
      <c r="E77" s="114"/>
    </row>
    <row r="79" spans="2:5" ht="60" customHeight="1" x14ac:dyDescent="0.2">
      <c r="B79" s="111"/>
      <c r="C79" s="111"/>
      <c r="D79" s="111"/>
      <c r="E79" s="111"/>
    </row>
    <row r="81" ht="63" customHeight="1" x14ac:dyDescent="0.2"/>
  </sheetData>
  <mergeCells count="7">
    <mergeCell ref="B79:E79"/>
    <mergeCell ref="B1:E1"/>
    <mergeCell ref="B5:E5"/>
    <mergeCell ref="B7:E7"/>
    <mergeCell ref="B3:E3"/>
    <mergeCell ref="B77:E77"/>
    <mergeCell ref="B4:E4"/>
  </mergeCells>
  <hyperlinks>
    <hyperlink ref="B77:E77" r:id="rId1" display="© NICE 2017. All rights reserved. See Notice of rights."/>
  </hyperlinks>
  <pageMargins left="0.7" right="0.7" top="0.75" bottom="0.75" header="0.3" footer="0.3"/>
  <pageSetup paperSize="9" scale="67" fitToHeight="0" orientation="portrait" r:id="rId2"/>
  <rowBreaks count="1" manualBreakCount="1">
    <brk id="32" max="5" man="1"/>
  </rowBreaks>
  <colBreaks count="1" manualBreakCount="1">
    <brk id="5"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B1:AL211"/>
  <sheetViews>
    <sheetView showGridLines="0" zoomScaleNormal="100" workbookViewId="0"/>
  </sheetViews>
  <sheetFormatPr defaultRowHeight="14.25" x14ac:dyDescent="0.2"/>
  <cols>
    <col min="1" max="1" width="3.42578125" style="45" customWidth="1"/>
    <col min="2" max="2" width="9.140625" style="45"/>
    <col min="3" max="3" width="19.28515625" style="45" customWidth="1"/>
    <col min="4" max="4" width="25.7109375" style="45" customWidth="1"/>
    <col min="5" max="5" width="15.28515625" style="45" customWidth="1"/>
    <col min="6" max="6" width="18" style="45" customWidth="1"/>
    <col min="7" max="7" width="22.28515625" style="45" customWidth="1"/>
    <col min="8" max="10" width="18" style="45" customWidth="1"/>
    <col min="11" max="11" width="12.42578125" style="45" customWidth="1"/>
    <col min="12" max="12" width="9.28515625" style="45" customWidth="1"/>
    <col min="13" max="13" width="15.7109375" style="45" customWidth="1"/>
    <col min="14" max="14" width="11.42578125" style="45" customWidth="1"/>
    <col min="15" max="15" width="10.28515625" style="45" customWidth="1"/>
    <col min="16" max="16" width="15.7109375" style="45" customWidth="1"/>
    <col min="17" max="17" width="10.85546875" style="45" customWidth="1"/>
    <col min="18" max="18" width="8.85546875" style="45" customWidth="1"/>
    <col min="19" max="19" width="15.7109375" style="45" customWidth="1"/>
    <col min="20" max="20" width="10.85546875" style="45" customWidth="1"/>
    <col min="21" max="21" width="8.85546875" style="45" customWidth="1"/>
    <col min="22" max="24" width="15.7109375" style="45" customWidth="1"/>
    <col min="25" max="28" width="14.28515625" style="45" customWidth="1"/>
    <col min="29" max="37" width="15.7109375" style="45" customWidth="1"/>
    <col min="38" max="40" width="25.7109375" style="45" customWidth="1"/>
    <col min="41" max="16384" width="9.140625" style="45"/>
  </cols>
  <sheetData>
    <row r="1" spans="2:38" ht="30.75" customHeight="1" x14ac:dyDescent="0.25">
      <c r="B1" s="43" t="str">
        <f>"Data collection tool for "&amp;'Hidden sheet'!B2</f>
        <v>Data collection tool for high-intensity focused ultrasound for symptomatic benign thyroid nodules</v>
      </c>
      <c r="C1" s="43"/>
      <c r="D1" s="43"/>
      <c r="E1" s="43"/>
      <c r="F1" s="44"/>
      <c r="G1" s="44"/>
      <c r="H1" s="44"/>
      <c r="I1" s="44"/>
      <c r="J1" s="44"/>
      <c r="K1" s="44"/>
      <c r="L1" s="44"/>
    </row>
    <row r="2" spans="2:38" ht="31.5" customHeight="1" x14ac:dyDescent="0.2">
      <c r="B2" s="46"/>
      <c r="C2" s="47" t="s">
        <v>0</v>
      </c>
      <c r="D2" s="48"/>
      <c r="E2" s="49"/>
      <c r="F2" s="116" t="s">
        <v>12</v>
      </c>
      <c r="G2" s="117"/>
      <c r="H2" s="117"/>
      <c r="I2" s="117"/>
      <c r="J2" s="118"/>
      <c r="K2" s="125" t="s">
        <v>15</v>
      </c>
      <c r="L2" s="126"/>
      <c r="M2" s="126"/>
      <c r="N2" s="50"/>
      <c r="O2" s="51"/>
      <c r="P2" s="51"/>
      <c r="Q2" s="51"/>
      <c r="R2" s="51"/>
      <c r="S2" s="51"/>
      <c r="T2" s="51"/>
      <c r="U2" s="51"/>
      <c r="V2" s="51"/>
      <c r="W2" s="51"/>
      <c r="X2" s="51"/>
      <c r="Y2" s="51"/>
      <c r="Z2" s="51"/>
      <c r="AA2" s="51"/>
      <c r="AB2" s="51"/>
      <c r="AC2" s="51"/>
      <c r="AD2" s="52"/>
      <c r="AE2" s="122" t="s">
        <v>14</v>
      </c>
      <c r="AF2" s="123"/>
      <c r="AG2" s="123"/>
      <c r="AH2" s="123"/>
      <c r="AI2" s="123"/>
      <c r="AJ2" s="123"/>
      <c r="AK2" s="123"/>
      <c r="AL2" s="124"/>
    </row>
    <row r="3" spans="2:38" ht="52.5" customHeight="1" x14ac:dyDescent="0.2">
      <c r="B3" s="137" t="s">
        <v>1</v>
      </c>
      <c r="C3" s="141" t="str">
        <f>Summary!B10</f>
        <v>A discussion has taken place about the safety and efficacy of the procedure</v>
      </c>
      <c r="D3" s="141" t="str">
        <f>Summary!B11</f>
        <v>The patient has received written information explaining the safety and efficacy of the procedure</v>
      </c>
      <c r="E3" s="141" t="str">
        <f>Summary!B12</f>
        <v>Written consent to treatment has been obtained</v>
      </c>
      <c r="F3" s="139" t="s">
        <v>2</v>
      </c>
      <c r="G3" s="140" t="s">
        <v>43</v>
      </c>
      <c r="H3" s="140" t="s">
        <v>45</v>
      </c>
      <c r="I3" s="139" t="s">
        <v>44</v>
      </c>
      <c r="J3" s="133" t="s">
        <v>13</v>
      </c>
      <c r="K3" s="127" t="s">
        <v>54</v>
      </c>
      <c r="L3" s="128"/>
      <c r="M3" s="129"/>
      <c r="N3" s="127" t="s">
        <v>55</v>
      </c>
      <c r="O3" s="128"/>
      <c r="P3" s="129"/>
      <c r="Q3" s="130" t="s">
        <v>56</v>
      </c>
      <c r="R3" s="131"/>
      <c r="S3" s="132"/>
      <c r="T3" s="130" t="s">
        <v>57</v>
      </c>
      <c r="U3" s="131"/>
      <c r="V3" s="132"/>
      <c r="W3" s="130" t="s">
        <v>58</v>
      </c>
      <c r="X3" s="131"/>
      <c r="Y3" s="132"/>
      <c r="Z3" s="130" t="s">
        <v>59</v>
      </c>
      <c r="AA3" s="131"/>
      <c r="AB3" s="132"/>
      <c r="AC3" s="135" t="s">
        <v>17</v>
      </c>
      <c r="AD3" s="135" t="s">
        <v>13</v>
      </c>
      <c r="AE3" s="120" t="s">
        <v>40</v>
      </c>
      <c r="AF3" s="120" t="s">
        <v>41</v>
      </c>
      <c r="AG3" s="120" t="s">
        <v>42</v>
      </c>
      <c r="AH3" s="120" t="str">
        <f>Summary!B27</f>
        <v>Skin burn or redness after procedure</v>
      </c>
      <c r="AI3" s="120" t="str">
        <f>Summary!B28</f>
        <v>Laryngeal nerve injury (vocal cord palsy) (3 months)</v>
      </c>
      <c r="AJ3" s="120" t="str">
        <f>Summary!B29</f>
        <v>Laryngeal nerve injury (vocal cord palsy) (6 months)</v>
      </c>
      <c r="AK3" s="120" t="str">
        <f>Summary!B30</f>
        <v>Other adverse outcome</v>
      </c>
      <c r="AL3" s="119" t="s">
        <v>26</v>
      </c>
    </row>
    <row r="4" spans="2:38" x14ac:dyDescent="0.2">
      <c r="B4" s="138"/>
      <c r="C4" s="142"/>
      <c r="D4" s="142"/>
      <c r="E4" s="142"/>
      <c r="F4" s="134"/>
      <c r="G4" s="140"/>
      <c r="H4" s="140"/>
      <c r="I4" s="134"/>
      <c r="J4" s="134"/>
      <c r="K4" s="53" t="s">
        <v>25</v>
      </c>
      <c r="L4" s="53" t="s">
        <v>38</v>
      </c>
      <c r="M4" s="53" t="s">
        <v>60</v>
      </c>
      <c r="N4" s="53" t="s">
        <v>25</v>
      </c>
      <c r="O4" s="53" t="s">
        <v>22</v>
      </c>
      <c r="P4" s="53" t="s">
        <v>60</v>
      </c>
      <c r="Q4" s="54" t="s">
        <v>25</v>
      </c>
      <c r="R4" s="54" t="s">
        <v>22</v>
      </c>
      <c r="S4" s="54" t="s">
        <v>23</v>
      </c>
      <c r="T4" s="54" t="s">
        <v>25</v>
      </c>
      <c r="U4" s="54" t="s">
        <v>38</v>
      </c>
      <c r="V4" s="54" t="s">
        <v>60</v>
      </c>
      <c r="W4" s="54" t="s">
        <v>25</v>
      </c>
      <c r="X4" s="54" t="s">
        <v>22</v>
      </c>
      <c r="Y4" s="54" t="s">
        <v>60</v>
      </c>
      <c r="Z4" s="54" t="s">
        <v>25</v>
      </c>
      <c r="AA4" s="54" t="s">
        <v>22</v>
      </c>
      <c r="AB4" s="54" t="s">
        <v>23</v>
      </c>
      <c r="AC4" s="136"/>
      <c r="AD4" s="136"/>
      <c r="AE4" s="121"/>
      <c r="AF4" s="121"/>
      <c r="AG4" s="121"/>
      <c r="AH4" s="121"/>
      <c r="AI4" s="121"/>
      <c r="AJ4" s="121"/>
      <c r="AK4" s="121"/>
      <c r="AL4" s="119"/>
    </row>
    <row r="5" spans="2:38" x14ac:dyDescent="0.2">
      <c r="B5" s="55">
        <v>1</v>
      </c>
      <c r="C5" s="56"/>
      <c r="D5" s="56"/>
      <c r="E5" s="56"/>
      <c r="F5" s="57"/>
      <c r="G5" s="58"/>
      <c r="H5" s="57"/>
      <c r="I5" s="58"/>
      <c r="J5" s="57"/>
      <c r="K5" s="57"/>
      <c r="L5" s="59"/>
      <c r="M5" s="60"/>
      <c r="N5" s="72"/>
      <c r="O5" s="60"/>
      <c r="P5" s="60"/>
      <c r="Q5" s="60"/>
      <c r="R5" s="60"/>
      <c r="S5" s="60"/>
      <c r="T5" s="60"/>
      <c r="U5" s="60"/>
      <c r="V5" s="60"/>
      <c r="W5" s="60"/>
      <c r="X5" s="60"/>
      <c r="Y5" s="60"/>
      <c r="Z5" s="60"/>
      <c r="AA5" s="60"/>
      <c r="AB5" s="60"/>
      <c r="AC5" s="60"/>
      <c r="AD5" s="60"/>
      <c r="AE5" s="60"/>
      <c r="AF5" s="60"/>
      <c r="AG5" s="60"/>
      <c r="AH5" s="60"/>
      <c r="AI5" s="60"/>
      <c r="AJ5" s="60"/>
      <c r="AK5" s="60"/>
      <c r="AL5" s="60"/>
    </row>
    <row r="6" spans="2:38" x14ac:dyDescent="0.2">
      <c r="B6" s="55">
        <v>2</v>
      </c>
      <c r="C6" s="56"/>
      <c r="D6" s="56"/>
      <c r="E6" s="56"/>
      <c r="F6" s="57"/>
      <c r="G6" s="58"/>
      <c r="H6" s="57"/>
      <c r="I6" s="58"/>
      <c r="J6" s="57"/>
      <c r="K6" s="57"/>
      <c r="L6" s="59"/>
      <c r="M6" s="60"/>
      <c r="N6" s="60"/>
      <c r="O6" s="60"/>
      <c r="P6" s="60"/>
      <c r="Q6" s="60"/>
      <c r="R6" s="60"/>
      <c r="S6" s="60"/>
      <c r="T6" s="60"/>
      <c r="U6" s="60"/>
      <c r="V6" s="60"/>
      <c r="W6" s="60"/>
      <c r="X6" s="60"/>
      <c r="Y6" s="60"/>
      <c r="Z6" s="60"/>
      <c r="AA6" s="60"/>
      <c r="AB6" s="60"/>
      <c r="AC6" s="60"/>
      <c r="AD6" s="60"/>
      <c r="AE6" s="60"/>
      <c r="AF6" s="60"/>
      <c r="AG6" s="60"/>
      <c r="AH6" s="60"/>
      <c r="AI6" s="60"/>
      <c r="AJ6" s="60"/>
      <c r="AK6" s="60"/>
      <c r="AL6" s="60"/>
    </row>
    <row r="7" spans="2:38" x14ac:dyDescent="0.2">
      <c r="B7" s="55">
        <v>3</v>
      </c>
      <c r="C7" s="56"/>
      <c r="D7" s="56"/>
      <c r="E7" s="56"/>
      <c r="F7" s="57"/>
      <c r="G7" s="58"/>
      <c r="H7" s="57"/>
      <c r="I7" s="58"/>
      <c r="J7" s="57"/>
      <c r="K7" s="57"/>
      <c r="L7" s="59"/>
      <c r="M7" s="60"/>
      <c r="N7" s="60"/>
      <c r="O7" s="60"/>
      <c r="P7" s="60"/>
      <c r="Q7" s="60"/>
      <c r="R7" s="60"/>
      <c r="S7" s="60"/>
      <c r="T7" s="60"/>
      <c r="U7" s="60"/>
      <c r="V7" s="60"/>
      <c r="W7" s="60"/>
      <c r="X7" s="60"/>
      <c r="Y7" s="60"/>
      <c r="Z7" s="60"/>
      <c r="AA7" s="60"/>
      <c r="AB7" s="60"/>
      <c r="AC7" s="60"/>
      <c r="AD7" s="60"/>
      <c r="AE7" s="60"/>
      <c r="AF7" s="60"/>
      <c r="AG7" s="60"/>
      <c r="AH7" s="60"/>
      <c r="AI7" s="60"/>
      <c r="AJ7" s="60"/>
      <c r="AK7" s="60"/>
      <c r="AL7" s="60"/>
    </row>
    <row r="8" spans="2:38" x14ac:dyDescent="0.2">
      <c r="B8" s="55">
        <v>4</v>
      </c>
      <c r="C8" s="56"/>
      <c r="D8" s="56"/>
      <c r="E8" s="56"/>
      <c r="F8" s="57"/>
      <c r="G8" s="58"/>
      <c r="H8" s="57"/>
      <c r="I8" s="58"/>
      <c r="J8" s="57"/>
      <c r="K8" s="57"/>
      <c r="L8" s="59"/>
      <c r="M8" s="60"/>
      <c r="N8" s="60"/>
      <c r="O8" s="60"/>
      <c r="P8" s="60"/>
      <c r="Q8" s="60"/>
      <c r="R8" s="60"/>
      <c r="S8" s="60"/>
      <c r="T8" s="60"/>
      <c r="U8" s="60"/>
      <c r="V8" s="60"/>
      <c r="W8" s="60"/>
      <c r="X8" s="60"/>
      <c r="Y8" s="60"/>
      <c r="Z8" s="60"/>
      <c r="AA8" s="60"/>
      <c r="AB8" s="60"/>
      <c r="AC8" s="60"/>
      <c r="AD8" s="60"/>
      <c r="AE8" s="60"/>
      <c r="AF8" s="60"/>
      <c r="AG8" s="60"/>
      <c r="AH8" s="60"/>
      <c r="AI8" s="60"/>
      <c r="AJ8" s="60"/>
      <c r="AK8" s="60"/>
      <c r="AL8" s="60"/>
    </row>
    <row r="9" spans="2:38" x14ac:dyDescent="0.2">
      <c r="B9" s="55">
        <v>5</v>
      </c>
      <c r="C9" s="56"/>
      <c r="D9" s="56"/>
      <c r="E9" s="56"/>
      <c r="F9" s="57"/>
      <c r="G9" s="58"/>
      <c r="H9" s="57"/>
      <c r="I9" s="58"/>
      <c r="J9" s="57"/>
      <c r="K9" s="57"/>
      <c r="L9" s="59"/>
      <c r="M9" s="60"/>
      <c r="N9" s="60"/>
      <c r="O9" s="60"/>
      <c r="P9" s="60"/>
      <c r="Q9" s="60"/>
      <c r="R9" s="60"/>
      <c r="S9" s="60"/>
      <c r="T9" s="60"/>
      <c r="U9" s="60"/>
      <c r="V9" s="60"/>
      <c r="W9" s="60"/>
      <c r="X9" s="60"/>
      <c r="Y9" s="60"/>
      <c r="Z9" s="60"/>
      <c r="AA9" s="60"/>
      <c r="AB9" s="60"/>
      <c r="AC9" s="60"/>
      <c r="AD9" s="60"/>
      <c r="AE9" s="60"/>
      <c r="AF9" s="60"/>
      <c r="AG9" s="60"/>
      <c r="AH9" s="60"/>
      <c r="AI9" s="60"/>
      <c r="AJ9" s="60"/>
      <c r="AK9" s="60"/>
      <c r="AL9" s="60"/>
    </row>
    <row r="10" spans="2:38" x14ac:dyDescent="0.2">
      <c r="B10" s="55">
        <v>6</v>
      </c>
      <c r="C10" s="56"/>
      <c r="D10" s="56"/>
      <c r="E10" s="56"/>
      <c r="F10" s="57"/>
      <c r="G10" s="58"/>
      <c r="H10" s="57"/>
      <c r="I10" s="58"/>
      <c r="J10" s="57"/>
      <c r="K10" s="57"/>
      <c r="L10" s="59"/>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row>
    <row r="11" spans="2:38" x14ac:dyDescent="0.2">
      <c r="B11" s="55">
        <v>7</v>
      </c>
      <c r="C11" s="56"/>
      <c r="D11" s="56"/>
      <c r="E11" s="56"/>
      <c r="F11" s="57"/>
      <c r="G11" s="58"/>
      <c r="H11" s="57"/>
      <c r="I11" s="58"/>
      <c r="J11" s="57"/>
      <c r="K11" s="57"/>
      <c r="L11" s="59"/>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row>
    <row r="12" spans="2:38" x14ac:dyDescent="0.2">
      <c r="B12" s="55">
        <v>8</v>
      </c>
      <c r="C12" s="56"/>
      <c r="D12" s="56"/>
      <c r="E12" s="56"/>
      <c r="F12" s="57"/>
      <c r="G12" s="58"/>
      <c r="H12" s="57"/>
      <c r="I12" s="58"/>
      <c r="J12" s="57"/>
      <c r="K12" s="57"/>
      <c r="L12" s="59"/>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row>
    <row r="13" spans="2:38" x14ac:dyDescent="0.2">
      <c r="B13" s="55">
        <v>9</v>
      </c>
      <c r="C13" s="56"/>
      <c r="D13" s="56"/>
      <c r="E13" s="56"/>
      <c r="F13" s="57"/>
      <c r="G13" s="58"/>
      <c r="H13" s="57"/>
      <c r="I13" s="58"/>
      <c r="J13" s="57"/>
      <c r="K13" s="57"/>
      <c r="L13" s="59"/>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row>
    <row r="14" spans="2:38" x14ac:dyDescent="0.2">
      <c r="B14" s="55">
        <v>10</v>
      </c>
      <c r="C14" s="56"/>
      <c r="D14" s="56"/>
      <c r="E14" s="56"/>
      <c r="F14" s="57"/>
      <c r="G14" s="58"/>
      <c r="H14" s="57"/>
      <c r="I14" s="58"/>
      <c r="J14" s="57"/>
      <c r="K14" s="57"/>
      <c r="L14" s="59"/>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row>
    <row r="15" spans="2:38" x14ac:dyDescent="0.2">
      <c r="B15" s="55">
        <v>11</v>
      </c>
      <c r="C15" s="56"/>
      <c r="D15" s="56"/>
      <c r="E15" s="56"/>
      <c r="F15" s="57"/>
      <c r="G15" s="58"/>
      <c r="H15" s="57"/>
      <c r="I15" s="58"/>
      <c r="J15" s="57"/>
      <c r="K15" s="57"/>
      <c r="L15" s="59"/>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row>
    <row r="16" spans="2:38" x14ac:dyDescent="0.2">
      <c r="B16" s="55">
        <v>12</v>
      </c>
      <c r="C16" s="56"/>
      <c r="D16" s="56"/>
      <c r="E16" s="56"/>
      <c r="F16" s="57"/>
      <c r="G16" s="58"/>
      <c r="H16" s="57"/>
      <c r="I16" s="58"/>
      <c r="J16" s="57"/>
      <c r="K16" s="57"/>
      <c r="L16" s="59"/>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row>
    <row r="17" spans="2:38" x14ac:dyDescent="0.2">
      <c r="B17" s="55">
        <v>13</v>
      </c>
      <c r="C17" s="56"/>
      <c r="D17" s="56"/>
      <c r="E17" s="56"/>
      <c r="F17" s="57"/>
      <c r="G17" s="58"/>
      <c r="H17" s="57"/>
      <c r="I17" s="58"/>
      <c r="J17" s="57"/>
      <c r="K17" s="57"/>
      <c r="L17" s="59"/>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row>
    <row r="18" spans="2:38" x14ac:dyDescent="0.2">
      <c r="B18" s="55">
        <v>14</v>
      </c>
      <c r="C18" s="56"/>
      <c r="D18" s="56"/>
      <c r="E18" s="56"/>
      <c r="F18" s="57"/>
      <c r="G18" s="58"/>
      <c r="H18" s="57"/>
      <c r="I18" s="58"/>
      <c r="J18" s="57"/>
      <c r="K18" s="57"/>
      <c r="L18" s="59"/>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row>
    <row r="19" spans="2:38" x14ac:dyDescent="0.2">
      <c r="B19" s="55">
        <v>15</v>
      </c>
      <c r="C19" s="56"/>
      <c r="D19" s="56"/>
      <c r="E19" s="56"/>
      <c r="F19" s="57"/>
      <c r="G19" s="58"/>
      <c r="H19" s="57"/>
      <c r="I19" s="58"/>
      <c r="J19" s="57"/>
      <c r="K19" s="57"/>
      <c r="L19" s="59"/>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row>
    <row r="20" spans="2:38" x14ac:dyDescent="0.2">
      <c r="B20" s="55">
        <v>16</v>
      </c>
      <c r="C20" s="56"/>
      <c r="D20" s="56"/>
      <c r="E20" s="56"/>
      <c r="F20" s="57"/>
      <c r="G20" s="58"/>
      <c r="H20" s="57"/>
      <c r="I20" s="58"/>
      <c r="J20" s="57"/>
      <c r="K20" s="57"/>
      <c r="L20" s="59"/>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row>
    <row r="21" spans="2:38" x14ac:dyDescent="0.2">
      <c r="B21" s="55">
        <v>17</v>
      </c>
      <c r="C21" s="56"/>
      <c r="D21" s="56"/>
      <c r="E21" s="56"/>
      <c r="F21" s="57"/>
      <c r="G21" s="58"/>
      <c r="H21" s="57"/>
      <c r="I21" s="58"/>
      <c r="J21" s="57"/>
      <c r="K21" s="57"/>
      <c r="L21" s="59"/>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row>
    <row r="22" spans="2:38" x14ac:dyDescent="0.2">
      <c r="B22" s="55">
        <v>18</v>
      </c>
      <c r="C22" s="56"/>
      <c r="D22" s="56"/>
      <c r="E22" s="56"/>
      <c r="F22" s="57"/>
      <c r="G22" s="58"/>
      <c r="H22" s="57"/>
      <c r="I22" s="58"/>
      <c r="J22" s="57"/>
      <c r="K22" s="57"/>
      <c r="L22" s="59"/>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row>
    <row r="23" spans="2:38" x14ac:dyDescent="0.2">
      <c r="B23" s="55">
        <v>19</v>
      </c>
      <c r="C23" s="56"/>
      <c r="D23" s="56"/>
      <c r="E23" s="56"/>
      <c r="F23" s="57"/>
      <c r="G23" s="58"/>
      <c r="H23" s="57"/>
      <c r="I23" s="58"/>
      <c r="J23" s="57"/>
      <c r="K23" s="57"/>
      <c r="L23" s="59"/>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row>
    <row r="24" spans="2:38" x14ac:dyDescent="0.2">
      <c r="B24" s="55">
        <v>20</v>
      </c>
      <c r="C24" s="56"/>
      <c r="D24" s="56"/>
      <c r="E24" s="56"/>
      <c r="F24" s="57"/>
      <c r="G24" s="58"/>
      <c r="H24" s="57"/>
      <c r="I24" s="58"/>
      <c r="J24" s="57"/>
      <c r="K24" s="57"/>
      <c r="L24" s="59"/>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row>
    <row r="25" spans="2:38" x14ac:dyDescent="0.2">
      <c r="B25" s="55">
        <v>21</v>
      </c>
      <c r="C25" s="56"/>
      <c r="D25" s="56"/>
      <c r="E25" s="56"/>
      <c r="F25" s="57"/>
      <c r="G25" s="58"/>
      <c r="H25" s="57"/>
      <c r="I25" s="58"/>
      <c r="J25" s="57"/>
      <c r="K25" s="57"/>
      <c r="L25" s="59"/>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row>
    <row r="26" spans="2:38" x14ac:dyDescent="0.2">
      <c r="B26" s="55">
        <v>22</v>
      </c>
      <c r="C26" s="56"/>
      <c r="D26" s="56"/>
      <c r="E26" s="56"/>
      <c r="F26" s="57"/>
      <c r="G26" s="58"/>
      <c r="H26" s="57"/>
      <c r="I26" s="58"/>
      <c r="J26" s="57"/>
      <c r="K26" s="57"/>
      <c r="L26" s="59"/>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row>
    <row r="27" spans="2:38" x14ac:dyDescent="0.2">
      <c r="B27" s="55">
        <v>23</v>
      </c>
      <c r="C27" s="56"/>
      <c r="D27" s="56"/>
      <c r="E27" s="56"/>
      <c r="F27" s="57"/>
      <c r="G27" s="58"/>
      <c r="H27" s="57"/>
      <c r="I27" s="58"/>
      <c r="J27" s="57"/>
      <c r="K27" s="57"/>
      <c r="L27" s="59"/>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row>
    <row r="28" spans="2:38" x14ac:dyDescent="0.2">
      <c r="B28" s="55">
        <v>24</v>
      </c>
      <c r="C28" s="56"/>
      <c r="D28" s="56"/>
      <c r="E28" s="56"/>
      <c r="F28" s="57"/>
      <c r="G28" s="58"/>
      <c r="H28" s="57"/>
      <c r="I28" s="58"/>
      <c r="J28" s="57"/>
      <c r="K28" s="57"/>
      <c r="L28" s="59"/>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row>
    <row r="29" spans="2:38" x14ac:dyDescent="0.2">
      <c r="B29" s="55">
        <v>25</v>
      </c>
      <c r="C29" s="56"/>
      <c r="D29" s="56"/>
      <c r="E29" s="56"/>
      <c r="F29" s="57"/>
      <c r="G29" s="58"/>
      <c r="H29" s="57"/>
      <c r="I29" s="58"/>
      <c r="J29" s="57"/>
      <c r="K29" s="57"/>
      <c r="L29" s="59"/>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row>
    <row r="30" spans="2:38" x14ac:dyDescent="0.2">
      <c r="B30" s="55">
        <v>26</v>
      </c>
      <c r="C30" s="56"/>
      <c r="D30" s="56"/>
      <c r="E30" s="56"/>
      <c r="F30" s="57"/>
      <c r="G30" s="58"/>
      <c r="H30" s="57"/>
      <c r="I30" s="58"/>
      <c r="J30" s="57"/>
      <c r="K30" s="57"/>
      <c r="L30" s="59"/>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row>
    <row r="31" spans="2:38" x14ac:dyDescent="0.2">
      <c r="B31" s="55">
        <v>27</v>
      </c>
      <c r="C31" s="56"/>
      <c r="D31" s="56"/>
      <c r="E31" s="56"/>
      <c r="F31" s="57"/>
      <c r="G31" s="58"/>
      <c r="H31" s="57"/>
      <c r="I31" s="58"/>
      <c r="J31" s="57"/>
      <c r="K31" s="57"/>
      <c r="L31" s="59"/>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row>
    <row r="32" spans="2:38" x14ac:dyDescent="0.2">
      <c r="B32" s="55">
        <v>28</v>
      </c>
      <c r="C32" s="56"/>
      <c r="D32" s="56"/>
      <c r="E32" s="56"/>
      <c r="F32" s="57"/>
      <c r="G32" s="58"/>
      <c r="H32" s="57"/>
      <c r="I32" s="58"/>
      <c r="J32" s="57"/>
      <c r="K32" s="57"/>
      <c r="L32" s="59"/>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row>
    <row r="33" spans="2:38" x14ac:dyDescent="0.2">
      <c r="B33" s="55">
        <v>29</v>
      </c>
      <c r="C33" s="56"/>
      <c r="D33" s="56"/>
      <c r="E33" s="56"/>
      <c r="F33" s="57"/>
      <c r="G33" s="58"/>
      <c r="H33" s="57"/>
      <c r="I33" s="58"/>
      <c r="J33" s="57"/>
      <c r="K33" s="57"/>
      <c r="L33" s="59"/>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row>
    <row r="34" spans="2:38" x14ac:dyDescent="0.2">
      <c r="B34" s="55">
        <v>30</v>
      </c>
      <c r="C34" s="56"/>
      <c r="D34" s="56"/>
      <c r="E34" s="56"/>
      <c r="F34" s="57"/>
      <c r="G34" s="58"/>
      <c r="H34" s="57"/>
      <c r="I34" s="58"/>
      <c r="J34" s="57"/>
      <c r="K34" s="57"/>
      <c r="L34" s="59"/>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row>
    <row r="35" spans="2:38" x14ac:dyDescent="0.2">
      <c r="B35" s="55">
        <v>31</v>
      </c>
      <c r="C35" s="56"/>
      <c r="D35" s="56"/>
      <c r="E35" s="56"/>
      <c r="F35" s="57"/>
      <c r="G35" s="58"/>
      <c r="H35" s="57"/>
      <c r="I35" s="58"/>
      <c r="J35" s="57"/>
      <c r="K35" s="57"/>
      <c r="L35" s="59"/>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row>
    <row r="36" spans="2:38" x14ac:dyDescent="0.2">
      <c r="B36" s="55">
        <v>32</v>
      </c>
      <c r="C36" s="56"/>
      <c r="D36" s="56"/>
      <c r="E36" s="56"/>
      <c r="F36" s="57"/>
      <c r="G36" s="58"/>
      <c r="H36" s="57"/>
      <c r="I36" s="58"/>
      <c r="J36" s="57"/>
      <c r="K36" s="57"/>
      <c r="L36" s="59"/>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row>
    <row r="37" spans="2:38" x14ac:dyDescent="0.2">
      <c r="B37" s="55">
        <v>33</v>
      </c>
      <c r="C37" s="56"/>
      <c r="D37" s="56"/>
      <c r="E37" s="56"/>
      <c r="F37" s="57"/>
      <c r="G37" s="58"/>
      <c r="H37" s="57"/>
      <c r="I37" s="58"/>
      <c r="J37" s="57"/>
      <c r="K37" s="57"/>
      <c r="L37" s="59"/>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row>
    <row r="38" spans="2:38" x14ac:dyDescent="0.2">
      <c r="B38" s="55">
        <v>34</v>
      </c>
      <c r="C38" s="56"/>
      <c r="D38" s="56"/>
      <c r="E38" s="56"/>
      <c r="F38" s="57"/>
      <c r="G38" s="58"/>
      <c r="H38" s="57"/>
      <c r="I38" s="58"/>
      <c r="J38" s="57"/>
      <c r="K38" s="57"/>
      <c r="L38" s="59"/>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row>
    <row r="39" spans="2:38" x14ac:dyDescent="0.2">
      <c r="B39" s="55">
        <v>35</v>
      </c>
      <c r="C39" s="56"/>
      <c r="D39" s="56"/>
      <c r="E39" s="56"/>
      <c r="F39" s="57"/>
      <c r="G39" s="58"/>
      <c r="H39" s="57"/>
      <c r="I39" s="58"/>
      <c r="J39" s="57"/>
      <c r="K39" s="57"/>
      <c r="L39" s="59"/>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row>
    <row r="40" spans="2:38" x14ac:dyDescent="0.2">
      <c r="B40" s="55">
        <v>36</v>
      </c>
      <c r="C40" s="56"/>
      <c r="D40" s="56"/>
      <c r="E40" s="56"/>
      <c r="F40" s="57"/>
      <c r="G40" s="58"/>
      <c r="H40" s="57"/>
      <c r="I40" s="58"/>
      <c r="J40" s="57"/>
      <c r="K40" s="57"/>
      <c r="L40" s="59"/>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row>
    <row r="41" spans="2:38" x14ac:dyDescent="0.2">
      <c r="B41" s="55">
        <v>37</v>
      </c>
      <c r="C41" s="56"/>
      <c r="D41" s="56"/>
      <c r="E41" s="56"/>
      <c r="F41" s="57"/>
      <c r="G41" s="58"/>
      <c r="H41" s="57"/>
      <c r="I41" s="58"/>
      <c r="J41" s="57"/>
      <c r="K41" s="57"/>
      <c r="L41" s="59"/>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row>
    <row r="42" spans="2:38" x14ac:dyDescent="0.2">
      <c r="B42" s="55">
        <v>38</v>
      </c>
      <c r="C42" s="56"/>
      <c r="D42" s="56"/>
      <c r="E42" s="56"/>
      <c r="F42" s="57"/>
      <c r="G42" s="58"/>
      <c r="H42" s="57"/>
      <c r="I42" s="58"/>
      <c r="J42" s="57"/>
      <c r="K42" s="57"/>
      <c r="L42" s="59"/>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row>
    <row r="43" spans="2:38" x14ac:dyDescent="0.2">
      <c r="B43" s="55">
        <v>39</v>
      </c>
      <c r="C43" s="56"/>
      <c r="D43" s="56"/>
      <c r="E43" s="56"/>
      <c r="F43" s="57"/>
      <c r="G43" s="58"/>
      <c r="H43" s="57"/>
      <c r="I43" s="58"/>
      <c r="J43" s="57"/>
      <c r="K43" s="57"/>
      <c r="L43" s="59"/>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row>
    <row r="44" spans="2:38" x14ac:dyDescent="0.2">
      <c r="B44" s="55">
        <v>40</v>
      </c>
      <c r="C44" s="56"/>
      <c r="D44" s="56"/>
      <c r="E44" s="56"/>
      <c r="F44" s="57"/>
      <c r="G44" s="58"/>
      <c r="H44" s="57"/>
      <c r="I44" s="58"/>
      <c r="J44" s="57"/>
      <c r="K44" s="57"/>
      <c r="L44" s="59"/>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row>
    <row r="45" spans="2:38" x14ac:dyDescent="0.2">
      <c r="B45" s="55">
        <v>41</v>
      </c>
      <c r="C45" s="56"/>
      <c r="D45" s="56"/>
      <c r="E45" s="56"/>
      <c r="F45" s="57"/>
      <c r="G45" s="58"/>
      <c r="H45" s="57"/>
      <c r="I45" s="58"/>
      <c r="J45" s="57"/>
      <c r="K45" s="57"/>
      <c r="L45" s="59"/>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row>
    <row r="46" spans="2:38" x14ac:dyDescent="0.2">
      <c r="B46" s="55">
        <v>42</v>
      </c>
      <c r="C46" s="56"/>
      <c r="D46" s="56"/>
      <c r="E46" s="56"/>
      <c r="F46" s="57"/>
      <c r="G46" s="58"/>
      <c r="H46" s="57"/>
      <c r="I46" s="58"/>
      <c r="J46" s="57"/>
      <c r="K46" s="57"/>
      <c r="L46" s="59"/>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row>
    <row r="47" spans="2:38" x14ac:dyDescent="0.2">
      <c r="B47" s="55">
        <v>43</v>
      </c>
      <c r="C47" s="56"/>
      <c r="D47" s="56"/>
      <c r="E47" s="56"/>
      <c r="F47" s="57"/>
      <c r="G47" s="58"/>
      <c r="H47" s="57"/>
      <c r="I47" s="58"/>
      <c r="J47" s="57"/>
      <c r="K47" s="57"/>
      <c r="L47" s="59"/>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row>
    <row r="48" spans="2:38" x14ac:dyDescent="0.2">
      <c r="B48" s="55">
        <v>44</v>
      </c>
      <c r="C48" s="56"/>
      <c r="D48" s="56"/>
      <c r="E48" s="56"/>
      <c r="F48" s="57"/>
      <c r="G48" s="58"/>
      <c r="H48" s="57"/>
      <c r="I48" s="58"/>
      <c r="J48" s="57"/>
      <c r="K48" s="57"/>
      <c r="L48" s="59"/>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row>
    <row r="49" spans="2:38" x14ac:dyDescent="0.2">
      <c r="B49" s="55">
        <v>45</v>
      </c>
      <c r="C49" s="56"/>
      <c r="D49" s="56"/>
      <c r="E49" s="56"/>
      <c r="F49" s="57"/>
      <c r="G49" s="58"/>
      <c r="H49" s="57"/>
      <c r="I49" s="58"/>
      <c r="J49" s="57"/>
      <c r="K49" s="57"/>
      <c r="L49" s="59"/>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row>
    <row r="50" spans="2:38" x14ac:dyDescent="0.2">
      <c r="B50" s="55">
        <v>46</v>
      </c>
      <c r="C50" s="56"/>
      <c r="D50" s="56"/>
      <c r="E50" s="56"/>
      <c r="F50" s="57"/>
      <c r="G50" s="58"/>
      <c r="H50" s="57"/>
      <c r="I50" s="58"/>
      <c r="J50" s="57"/>
      <c r="K50" s="57"/>
      <c r="L50" s="59"/>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row>
    <row r="51" spans="2:38" x14ac:dyDescent="0.2">
      <c r="B51" s="55">
        <v>47</v>
      </c>
      <c r="C51" s="56"/>
      <c r="D51" s="56"/>
      <c r="E51" s="56"/>
      <c r="F51" s="57"/>
      <c r="G51" s="58"/>
      <c r="H51" s="57"/>
      <c r="I51" s="58"/>
      <c r="J51" s="57"/>
      <c r="K51" s="57"/>
      <c r="L51" s="59"/>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row>
    <row r="52" spans="2:38" x14ac:dyDescent="0.2">
      <c r="B52" s="55">
        <v>48</v>
      </c>
      <c r="C52" s="56"/>
      <c r="D52" s="56"/>
      <c r="E52" s="56"/>
      <c r="F52" s="57"/>
      <c r="G52" s="58"/>
      <c r="H52" s="57"/>
      <c r="I52" s="58"/>
      <c r="J52" s="57"/>
      <c r="K52" s="57"/>
      <c r="L52" s="59"/>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row>
    <row r="53" spans="2:38" x14ac:dyDescent="0.2">
      <c r="B53" s="55">
        <v>49</v>
      </c>
      <c r="C53" s="56"/>
      <c r="D53" s="56"/>
      <c r="E53" s="56"/>
      <c r="F53" s="57"/>
      <c r="G53" s="58"/>
      <c r="H53" s="57"/>
      <c r="I53" s="58"/>
      <c r="J53" s="57"/>
      <c r="K53" s="57"/>
      <c r="L53" s="59"/>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row>
    <row r="54" spans="2:38" x14ac:dyDescent="0.2">
      <c r="B54" s="55">
        <v>50</v>
      </c>
      <c r="C54" s="56"/>
      <c r="D54" s="56"/>
      <c r="E54" s="56"/>
      <c r="F54" s="57"/>
      <c r="G54" s="58"/>
      <c r="H54" s="57"/>
      <c r="I54" s="58"/>
      <c r="J54" s="57"/>
      <c r="K54" s="57"/>
      <c r="L54" s="59"/>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row>
    <row r="55" spans="2:38" x14ac:dyDescent="0.2">
      <c r="B55" s="55">
        <v>51</v>
      </c>
      <c r="C55" s="56"/>
      <c r="D55" s="56"/>
      <c r="E55" s="56"/>
      <c r="F55" s="57"/>
      <c r="G55" s="58"/>
      <c r="H55" s="57"/>
      <c r="I55" s="58"/>
      <c r="J55" s="57"/>
      <c r="K55" s="57"/>
      <c r="L55" s="59"/>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row>
    <row r="56" spans="2:38" x14ac:dyDescent="0.2">
      <c r="B56" s="55">
        <v>52</v>
      </c>
      <c r="C56" s="56"/>
      <c r="D56" s="56"/>
      <c r="E56" s="56"/>
      <c r="F56" s="57"/>
      <c r="G56" s="58"/>
      <c r="H56" s="57"/>
      <c r="I56" s="58"/>
      <c r="J56" s="57"/>
      <c r="K56" s="57"/>
      <c r="L56" s="59"/>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row>
    <row r="57" spans="2:38" x14ac:dyDescent="0.2">
      <c r="B57" s="55">
        <v>53</v>
      </c>
      <c r="C57" s="56"/>
      <c r="D57" s="56"/>
      <c r="E57" s="56"/>
      <c r="F57" s="57"/>
      <c r="G57" s="58"/>
      <c r="H57" s="57"/>
      <c r="I57" s="58"/>
      <c r="J57" s="57"/>
      <c r="K57" s="57"/>
      <c r="L57" s="59"/>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row>
    <row r="58" spans="2:38" x14ac:dyDescent="0.2">
      <c r="B58" s="55">
        <v>54</v>
      </c>
      <c r="C58" s="56"/>
      <c r="D58" s="56"/>
      <c r="E58" s="56"/>
      <c r="F58" s="57"/>
      <c r="G58" s="58"/>
      <c r="H58" s="57"/>
      <c r="I58" s="58"/>
      <c r="J58" s="57"/>
      <c r="K58" s="57"/>
      <c r="L58" s="59"/>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row>
    <row r="59" spans="2:38" x14ac:dyDescent="0.2">
      <c r="B59" s="55">
        <v>55</v>
      </c>
      <c r="C59" s="56"/>
      <c r="D59" s="56"/>
      <c r="E59" s="56"/>
      <c r="F59" s="57"/>
      <c r="G59" s="58"/>
      <c r="H59" s="57"/>
      <c r="I59" s="58"/>
      <c r="J59" s="57"/>
      <c r="K59" s="57"/>
      <c r="L59" s="59"/>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row>
    <row r="60" spans="2:38" x14ac:dyDescent="0.2">
      <c r="B60" s="55">
        <v>56</v>
      </c>
      <c r="C60" s="56"/>
      <c r="D60" s="56"/>
      <c r="E60" s="56"/>
      <c r="F60" s="57"/>
      <c r="G60" s="58"/>
      <c r="H60" s="57"/>
      <c r="I60" s="58"/>
      <c r="J60" s="57"/>
      <c r="K60" s="57"/>
      <c r="L60" s="59"/>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row>
    <row r="61" spans="2:38" x14ac:dyDescent="0.2">
      <c r="B61" s="55">
        <v>57</v>
      </c>
      <c r="C61" s="56"/>
      <c r="D61" s="56"/>
      <c r="E61" s="56"/>
      <c r="F61" s="57"/>
      <c r="G61" s="58"/>
      <c r="H61" s="57"/>
      <c r="I61" s="58"/>
      <c r="J61" s="57"/>
      <c r="K61" s="57"/>
      <c r="L61" s="59"/>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row>
    <row r="62" spans="2:38" x14ac:dyDescent="0.2">
      <c r="B62" s="55">
        <v>58</v>
      </c>
      <c r="C62" s="56"/>
      <c r="D62" s="56"/>
      <c r="E62" s="56"/>
      <c r="F62" s="57"/>
      <c r="G62" s="58"/>
      <c r="H62" s="57"/>
      <c r="I62" s="58"/>
      <c r="J62" s="57"/>
      <c r="K62" s="57"/>
      <c r="L62" s="59"/>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row>
    <row r="63" spans="2:38" x14ac:dyDescent="0.2">
      <c r="B63" s="55">
        <v>59</v>
      </c>
      <c r="C63" s="56"/>
      <c r="D63" s="56"/>
      <c r="E63" s="56"/>
      <c r="F63" s="57"/>
      <c r="G63" s="58"/>
      <c r="H63" s="57"/>
      <c r="I63" s="58"/>
      <c r="J63" s="57"/>
      <c r="K63" s="57"/>
      <c r="L63" s="59"/>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row>
    <row r="64" spans="2:38" x14ac:dyDescent="0.2">
      <c r="B64" s="55">
        <v>60</v>
      </c>
      <c r="C64" s="56"/>
      <c r="D64" s="56"/>
      <c r="E64" s="56"/>
      <c r="F64" s="57"/>
      <c r="G64" s="58"/>
      <c r="H64" s="57"/>
      <c r="I64" s="58"/>
      <c r="J64" s="57"/>
      <c r="K64" s="57"/>
      <c r="L64" s="59"/>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row>
    <row r="65" spans="2:38" x14ac:dyDescent="0.2">
      <c r="B65" s="55">
        <v>61</v>
      </c>
      <c r="C65" s="56"/>
      <c r="D65" s="56"/>
      <c r="E65" s="56"/>
      <c r="F65" s="57"/>
      <c r="G65" s="58"/>
      <c r="H65" s="57"/>
      <c r="I65" s="58"/>
      <c r="J65" s="57"/>
      <c r="K65" s="57"/>
      <c r="L65" s="59"/>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row>
    <row r="66" spans="2:38" x14ac:dyDescent="0.2">
      <c r="B66" s="55">
        <v>62</v>
      </c>
      <c r="C66" s="56"/>
      <c r="D66" s="56"/>
      <c r="E66" s="56"/>
      <c r="F66" s="57"/>
      <c r="G66" s="58"/>
      <c r="H66" s="57"/>
      <c r="I66" s="58"/>
      <c r="J66" s="57"/>
      <c r="K66" s="57"/>
      <c r="L66" s="59"/>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row>
    <row r="67" spans="2:38" x14ac:dyDescent="0.2">
      <c r="B67" s="55">
        <v>63</v>
      </c>
      <c r="C67" s="56"/>
      <c r="D67" s="56"/>
      <c r="E67" s="56"/>
      <c r="F67" s="57"/>
      <c r="G67" s="58"/>
      <c r="H67" s="57"/>
      <c r="I67" s="58"/>
      <c r="J67" s="57"/>
      <c r="K67" s="57"/>
      <c r="L67" s="59"/>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row>
    <row r="68" spans="2:38" x14ac:dyDescent="0.2">
      <c r="B68" s="55">
        <v>64</v>
      </c>
      <c r="C68" s="56"/>
      <c r="D68" s="56"/>
      <c r="E68" s="56"/>
      <c r="F68" s="57"/>
      <c r="G68" s="58"/>
      <c r="H68" s="57"/>
      <c r="I68" s="58"/>
      <c r="J68" s="57"/>
      <c r="K68" s="57"/>
      <c r="L68" s="59"/>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row>
    <row r="69" spans="2:38" x14ac:dyDescent="0.2">
      <c r="B69" s="55">
        <v>65</v>
      </c>
      <c r="C69" s="56"/>
      <c r="D69" s="56"/>
      <c r="E69" s="56"/>
      <c r="F69" s="57"/>
      <c r="G69" s="58"/>
      <c r="H69" s="57"/>
      <c r="I69" s="58"/>
      <c r="J69" s="57"/>
      <c r="K69" s="57"/>
      <c r="L69" s="59"/>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row>
    <row r="70" spans="2:38" x14ac:dyDescent="0.2">
      <c r="B70" s="55">
        <v>66</v>
      </c>
      <c r="C70" s="56"/>
      <c r="D70" s="56"/>
      <c r="E70" s="56"/>
      <c r="F70" s="57"/>
      <c r="G70" s="58"/>
      <c r="H70" s="57"/>
      <c r="I70" s="58"/>
      <c r="J70" s="57"/>
      <c r="K70" s="57"/>
      <c r="L70" s="59"/>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row>
    <row r="71" spans="2:38" x14ac:dyDescent="0.2">
      <c r="B71" s="55">
        <v>67</v>
      </c>
      <c r="C71" s="56"/>
      <c r="D71" s="56"/>
      <c r="E71" s="56"/>
      <c r="F71" s="57"/>
      <c r="G71" s="58"/>
      <c r="H71" s="57"/>
      <c r="I71" s="58"/>
      <c r="J71" s="57"/>
      <c r="K71" s="57"/>
      <c r="L71" s="59"/>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row>
    <row r="72" spans="2:38" x14ac:dyDescent="0.2">
      <c r="B72" s="55">
        <v>68</v>
      </c>
      <c r="C72" s="56"/>
      <c r="D72" s="56"/>
      <c r="E72" s="56"/>
      <c r="F72" s="57"/>
      <c r="G72" s="58"/>
      <c r="H72" s="57"/>
      <c r="I72" s="58"/>
      <c r="J72" s="57"/>
      <c r="K72" s="57"/>
      <c r="L72" s="5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row>
    <row r="73" spans="2:38" x14ac:dyDescent="0.2">
      <c r="B73" s="55">
        <v>69</v>
      </c>
      <c r="C73" s="56"/>
      <c r="D73" s="56"/>
      <c r="E73" s="56"/>
      <c r="F73" s="57"/>
      <c r="G73" s="58"/>
      <c r="H73" s="57"/>
      <c r="I73" s="58"/>
      <c r="J73" s="57"/>
      <c r="K73" s="57"/>
      <c r="L73" s="59"/>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row>
    <row r="74" spans="2:38" x14ac:dyDescent="0.2">
      <c r="B74" s="55">
        <v>70</v>
      </c>
      <c r="C74" s="56"/>
      <c r="D74" s="56"/>
      <c r="E74" s="56"/>
      <c r="F74" s="57"/>
      <c r="G74" s="58"/>
      <c r="H74" s="57"/>
      <c r="I74" s="58"/>
      <c r="J74" s="57"/>
      <c r="K74" s="57"/>
      <c r="L74" s="59"/>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row>
    <row r="75" spans="2:38" x14ac:dyDescent="0.2">
      <c r="B75" s="55">
        <v>71</v>
      </c>
      <c r="C75" s="56"/>
      <c r="D75" s="56"/>
      <c r="E75" s="56"/>
      <c r="F75" s="57"/>
      <c r="G75" s="58"/>
      <c r="H75" s="57"/>
      <c r="I75" s="58"/>
      <c r="J75" s="57"/>
      <c r="K75" s="57"/>
      <c r="L75" s="59"/>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row>
    <row r="76" spans="2:38" x14ac:dyDescent="0.2">
      <c r="B76" s="55">
        <v>72</v>
      </c>
      <c r="C76" s="56"/>
      <c r="D76" s="56"/>
      <c r="E76" s="56"/>
      <c r="F76" s="57"/>
      <c r="G76" s="58"/>
      <c r="H76" s="57"/>
      <c r="I76" s="58"/>
      <c r="J76" s="57"/>
      <c r="K76" s="57"/>
      <c r="L76" s="59"/>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row>
    <row r="77" spans="2:38" x14ac:dyDescent="0.2">
      <c r="B77" s="55">
        <v>73</v>
      </c>
      <c r="C77" s="56"/>
      <c r="D77" s="56"/>
      <c r="E77" s="56"/>
      <c r="F77" s="57"/>
      <c r="G77" s="58"/>
      <c r="H77" s="57"/>
      <c r="I77" s="58"/>
      <c r="J77" s="57"/>
      <c r="K77" s="57"/>
      <c r="L77" s="59"/>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row>
    <row r="78" spans="2:38" x14ac:dyDescent="0.2">
      <c r="B78" s="55">
        <v>74</v>
      </c>
      <c r="C78" s="56"/>
      <c r="D78" s="56"/>
      <c r="E78" s="56"/>
      <c r="F78" s="57"/>
      <c r="G78" s="58"/>
      <c r="H78" s="57"/>
      <c r="I78" s="58"/>
      <c r="J78" s="57"/>
      <c r="K78" s="57"/>
      <c r="L78" s="59"/>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row>
    <row r="79" spans="2:38" x14ac:dyDescent="0.2">
      <c r="B79" s="55">
        <v>75</v>
      </c>
      <c r="C79" s="56"/>
      <c r="D79" s="56"/>
      <c r="E79" s="56"/>
      <c r="F79" s="57"/>
      <c r="G79" s="58"/>
      <c r="H79" s="57"/>
      <c r="I79" s="58"/>
      <c r="J79" s="57"/>
      <c r="K79" s="57"/>
      <c r="L79" s="59"/>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row>
    <row r="80" spans="2:38" x14ac:dyDescent="0.2">
      <c r="B80" s="55">
        <v>76</v>
      </c>
      <c r="C80" s="56"/>
      <c r="D80" s="56"/>
      <c r="E80" s="56"/>
      <c r="F80" s="57"/>
      <c r="G80" s="58"/>
      <c r="H80" s="57"/>
      <c r="I80" s="58"/>
      <c r="J80" s="57"/>
      <c r="K80" s="57"/>
      <c r="L80" s="59"/>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row>
    <row r="81" spans="2:38" x14ac:dyDescent="0.2">
      <c r="B81" s="55">
        <v>77</v>
      </c>
      <c r="C81" s="56"/>
      <c r="D81" s="56"/>
      <c r="E81" s="56"/>
      <c r="F81" s="57"/>
      <c r="G81" s="58"/>
      <c r="H81" s="57"/>
      <c r="I81" s="58"/>
      <c r="J81" s="57"/>
      <c r="K81" s="57"/>
      <c r="L81" s="59"/>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row>
    <row r="82" spans="2:38" x14ac:dyDescent="0.2">
      <c r="B82" s="55">
        <v>78</v>
      </c>
      <c r="C82" s="56"/>
      <c r="D82" s="56"/>
      <c r="E82" s="56"/>
      <c r="F82" s="57"/>
      <c r="G82" s="58"/>
      <c r="H82" s="57"/>
      <c r="I82" s="58"/>
      <c r="J82" s="57"/>
      <c r="K82" s="57"/>
      <c r="L82" s="59"/>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row>
    <row r="83" spans="2:38" x14ac:dyDescent="0.2">
      <c r="B83" s="55">
        <v>79</v>
      </c>
      <c r="C83" s="56"/>
      <c r="D83" s="56"/>
      <c r="E83" s="56"/>
      <c r="F83" s="57"/>
      <c r="G83" s="58"/>
      <c r="H83" s="57"/>
      <c r="I83" s="58"/>
      <c r="J83" s="57"/>
      <c r="K83" s="57"/>
      <c r="L83" s="59"/>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row>
    <row r="84" spans="2:38" x14ac:dyDescent="0.2">
      <c r="B84" s="55">
        <v>80</v>
      </c>
      <c r="C84" s="56"/>
      <c r="D84" s="56"/>
      <c r="E84" s="56"/>
      <c r="F84" s="57"/>
      <c r="G84" s="58"/>
      <c r="H84" s="57"/>
      <c r="I84" s="58"/>
      <c r="J84" s="57"/>
      <c r="K84" s="57"/>
      <c r="L84" s="59"/>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row>
    <row r="85" spans="2:38" x14ac:dyDescent="0.2">
      <c r="B85" s="55">
        <v>81</v>
      </c>
      <c r="C85" s="56"/>
      <c r="D85" s="56"/>
      <c r="E85" s="56"/>
      <c r="F85" s="57"/>
      <c r="G85" s="58"/>
      <c r="H85" s="57"/>
      <c r="I85" s="58"/>
      <c r="J85" s="57"/>
      <c r="K85" s="57"/>
      <c r="L85" s="59"/>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row>
    <row r="86" spans="2:38" x14ac:dyDescent="0.2">
      <c r="B86" s="55">
        <v>82</v>
      </c>
      <c r="C86" s="56"/>
      <c r="D86" s="56"/>
      <c r="E86" s="56"/>
      <c r="F86" s="57"/>
      <c r="G86" s="58"/>
      <c r="H86" s="57"/>
      <c r="I86" s="58"/>
      <c r="J86" s="57"/>
      <c r="K86" s="57"/>
      <c r="L86" s="59"/>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row>
    <row r="87" spans="2:38" x14ac:dyDescent="0.2">
      <c r="B87" s="55">
        <v>83</v>
      </c>
      <c r="C87" s="56"/>
      <c r="D87" s="56"/>
      <c r="E87" s="56"/>
      <c r="F87" s="57"/>
      <c r="G87" s="58"/>
      <c r="H87" s="57"/>
      <c r="I87" s="58"/>
      <c r="J87" s="57"/>
      <c r="K87" s="57"/>
      <c r="L87" s="59"/>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row>
    <row r="88" spans="2:38" x14ac:dyDescent="0.2">
      <c r="B88" s="55">
        <v>84</v>
      </c>
      <c r="C88" s="56"/>
      <c r="D88" s="56"/>
      <c r="E88" s="56"/>
      <c r="F88" s="57"/>
      <c r="G88" s="58"/>
      <c r="H88" s="57"/>
      <c r="I88" s="58"/>
      <c r="J88" s="57"/>
      <c r="K88" s="57"/>
      <c r="L88" s="59"/>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row>
    <row r="89" spans="2:38" x14ac:dyDescent="0.2">
      <c r="B89" s="55">
        <v>85</v>
      </c>
      <c r="C89" s="56"/>
      <c r="D89" s="56"/>
      <c r="E89" s="56"/>
      <c r="F89" s="57"/>
      <c r="G89" s="58"/>
      <c r="H89" s="57"/>
      <c r="I89" s="58"/>
      <c r="J89" s="57"/>
      <c r="K89" s="57"/>
      <c r="L89" s="59"/>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row>
    <row r="90" spans="2:38" x14ac:dyDescent="0.2">
      <c r="B90" s="55">
        <v>86</v>
      </c>
      <c r="C90" s="56"/>
      <c r="D90" s="56"/>
      <c r="E90" s="56"/>
      <c r="F90" s="57"/>
      <c r="G90" s="58"/>
      <c r="H90" s="57"/>
      <c r="I90" s="58"/>
      <c r="J90" s="57"/>
      <c r="K90" s="57"/>
      <c r="L90" s="59"/>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row>
    <row r="91" spans="2:38" x14ac:dyDescent="0.2">
      <c r="B91" s="55">
        <v>87</v>
      </c>
      <c r="C91" s="56"/>
      <c r="D91" s="56"/>
      <c r="E91" s="56"/>
      <c r="F91" s="57"/>
      <c r="G91" s="58"/>
      <c r="H91" s="57"/>
      <c r="I91" s="58"/>
      <c r="J91" s="57"/>
      <c r="K91" s="57"/>
      <c r="L91" s="59"/>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row>
    <row r="92" spans="2:38" x14ac:dyDescent="0.2">
      <c r="B92" s="55">
        <v>88</v>
      </c>
      <c r="C92" s="56"/>
      <c r="D92" s="56"/>
      <c r="E92" s="56"/>
      <c r="F92" s="57"/>
      <c r="G92" s="58"/>
      <c r="H92" s="57"/>
      <c r="I92" s="58"/>
      <c r="J92" s="57"/>
      <c r="K92" s="57"/>
      <c r="L92" s="59"/>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row>
    <row r="93" spans="2:38" x14ac:dyDescent="0.2">
      <c r="B93" s="55">
        <v>89</v>
      </c>
      <c r="C93" s="56"/>
      <c r="D93" s="56"/>
      <c r="E93" s="56"/>
      <c r="F93" s="57"/>
      <c r="G93" s="58"/>
      <c r="H93" s="57"/>
      <c r="I93" s="58"/>
      <c r="J93" s="57"/>
      <c r="K93" s="57"/>
      <c r="L93" s="59"/>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row>
    <row r="94" spans="2:38" x14ac:dyDescent="0.2">
      <c r="B94" s="55">
        <v>90</v>
      </c>
      <c r="C94" s="56"/>
      <c r="D94" s="56"/>
      <c r="E94" s="56"/>
      <c r="F94" s="57"/>
      <c r="G94" s="58"/>
      <c r="H94" s="57"/>
      <c r="I94" s="58"/>
      <c r="J94" s="57"/>
      <c r="K94" s="57"/>
      <c r="L94" s="59"/>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row>
    <row r="95" spans="2:38" x14ac:dyDescent="0.2">
      <c r="B95" s="55">
        <v>91</v>
      </c>
      <c r="C95" s="56"/>
      <c r="D95" s="56"/>
      <c r="E95" s="56"/>
      <c r="F95" s="57"/>
      <c r="G95" s="58"/>
      <c r="H95" s="57"/>
      <c r="I95" s="58"/>
      <c r="J95" s="57"/>
      <c r="K95" s="57"/>
      <c r="L95" s="59"/>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row>
    <row r="96" spans="2:38" x14ac:dyDescent="0.2">
      <c r="B96" s="55">
        <v>92</v>
      </c>
      <c r="C96" s="56"/>
      <c r="D96" s="56"/>
      <c r="E96" s="56"/>
      <c r="F96" s="57"/>
      <c r="G96" s="58"/>
      <c r="H96" s="57"/>
      <c r="I96" s="58"/>
      <c r="J96" s="57"/>
      <c r="K96" s="57"/>
      <c r="L96" s="59"/>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row>
    <row r="97" spans="2:38" x14ac:dyDescent="0.2">
      <c r="B97" s="55">
        <v>93</v>
      </c>
      <c r="C97" s="56"/>
      <c r="D97" s="56"/>
      <c r="E97" s="56"/>
      <c r="F97" s="57"/>
      <c r="G97" s="58"/>
      <c r="H97" s="57"/>
      <c r="I97" s="58"/>
      <c r="J97" s="57"/>
      <c r="K97" s="57"/>
      <c r="L97" s="59"/>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row>
    <row r="98" spans="2:38" x14ac:dyDescent="0.2">
      <c r="B98" s="55">
        <v>94</v>
      </c>
      <c r="C98" s="56"/>
      <c r="D98" s="56"/>
      <c r="E98" s="56"/>
      <c r="F98" s="57"/>
      <c r="G98" s="58"/>
      <c r="H98" s="57"/>
      <c r="I98" s="58"/>
      <c r="J98" s="57"/>
      <c r="K98" s="57"/>
      <c r="L98" s="59"/>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row>
    <row r="99" spans="2:38" x14ac:dyDescent="0.2">
      <c r="B99" s="55">
        <v>95</v>
      </c>
      <c r="C99" s="56"/>
      <c r="D99" s="56"/>
      <c r="E99" s="56"/>
      <c r="F99" s="57"/>
      <c r="G99" s="58"/>
      <c r="H99" s="57"/>
      <c r="I99" s="58"/>
      <c r="J99" s="57"/>
      <c r="K99" s="57"/>
      <c r="L99" s="59"/>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row>
    <row r="100" spans="2:38" x14ac:dyDescent="0.2">
      <c r="B100" s="55">
        <v>96</v>
      </c>
      <c r="C100" s="56"/>
      <c r="D100" s="56"/>
      <c r="E100" s="56"/>
      <c r="F100" s="57"/>
      <c r="G100" s="58"/>
      <c r="H100" s="57"/>
      <c r="I100" s="58"/>
      <c r="J100" s="57"/>
      <c r="K100" s="57"/>
      <c r="L100" s="59"/>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row>
    <row r="101" spans="2:38" x14ac:dyDescent="0.2">
      <c r="B101" s="55">
        <v>97</v>
      </c>
      <c r="C101" s="56"/>
      <c r="D101" s="56"/>
      <c r="E101" s="56"/>
      <c r="F101" s="57"/>
      <c r="G101" s="58"/>
      <c r="H101" s="57"/>
      <c r="I101" s="58"/>
      <c r="J101" s="57"/>
      <c r="K101" s="57"/>
      <c r="L101" s="59"/>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row>
    <row r="102" spans="2:38" x14ac:dyDescent="0.2">
      <c r="B102" s="55">
        <v>98</v>
      </c>
      <c r="C102" s="56"/>
      <c r="D102" s="56"/>
      <c r="E102" s="56"/>
      <c r="F102" s="57"/>
      <c r="G102" s="58"/>
      <c r="H102" s="57"/>
      <c r="I102" s="58"/>
      <c r="J102" s="57"/>
      <c r="K102" s="57"/>
      <c r="L102" s="59"/>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row>
    <row r="103" spans="2:38" x14ac:dyDescent="0.2">
      <c r="B103" s="55">
        <v>99</v>
      </c>
      <c r="C103" s="56"/>
      <c r="D103" s="56"/>
      <c r="E103" s="56"/>
      <c r="F103" s="57"/>
      <c r="G103" s="58"/>
      <c r="H103" s="57"/>
      <c r="I103" s="58"/>
      <c r="J103" s="57"/>
      <c r="K103" s="57"/>
      <c r="L103" s="59"/>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row>
    <row r="104" spans="2:38" x14ac:dyDescent="0.2">
      <c r="B104" s="55">
        <v>100</v>
      </c>
      <c r="C104" s="56"/>
      <c r="D104" s="56"/>
      <c r="E104" s="56"/>
      <c r="F104" s="57"/>
      <c r="G104" s="58"/>
      <c r="H104" s="57"/>
      <c r="I104" s="58"/>
      <c r="J104" s="57"/>
      <c r="K104" s="57"/>
      <c r="L104" s="59"/>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row>
    <row r="105" spans="2:38" x14ac:dyDescent="0.2">
      <c r="B105" s="55">
        <v>101</v>
      </c>
      <c r="C105" s="56"/>
      <c r="D105" s="56"/>
      <c r="E105" s="56"/>
      <c r="F105" s="57"/>
      <c r="G105" s="58"/>
      <c r="H105" s="57"/>
      <c r="I105" s="58"/>
      <c r="J105" s="57"/>
      <c r="K105" s="57"/>
      <c r="L105" s="59"/>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row>
    <row r="106" spans="2:38" x14ac:dyDescent="0.2">
      <c r="B106" s="55">
        <v>102</v>
      </c>
      <c r="C106" s="56"/>
      <c r="D106" s="56"/>
      <c r="E106" s="56"/>
      <c r="F106" s="57"/>
      <c r="G106" s="58"/>
      <c r="H106" s="57"/>
      <c r="I106" s="58"/>
      <c r="J106" s="57"/>
      <c r="K106" s="57"/>
      <c r="L106" s="59"/>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row>
    <row r="107" spans="2:38" x14ac:dyDescent="0.2">
      <c r="B107" s="55">
        <v>103</v>
      </c>
      <c r="C107" s="56"/>
      <c r="D107" s="56"/>
      <c r="E107" s="56"/>
      <c r="F107" s="57"/>
      <c r="G107" s="58"/>
      <c r="H107" s="57"/>
      <c r="I107" s="58"/>
      <c r="J107" s="57"/>
      <c r="K107" s="57"/>
      <c r="L107" s="59"/>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row>
    <row r="108" spans="2:38" x14ac:dyDescent="0.2">
      <c r="B108" s="55">
        <v>104</v>
      </c>
      <c r="C108" s="56"/>
      <c r="D108" s="56"/>
      <c r="E108" s="56"/>
      <c r="F108" s="57"/>
      <c r="G108" s="58"/>
      <c r="H108" s="57"/>
      <c r="I108" s="58"/>
      <c r="J108" s="57"/>
      <c r="K108" s="57"/>
      <c r="L108" s="59"/>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row>
    <row r="109" spans="2:38" x14ac:dyDescent="0.2">
      <c r="B109" s="55">
        <v>105</v>
      </c>
      <c r="C109" s="56"/>
      <c r="D109" s="56"/>
      <c r="E109" s="56"/>
      <c r="F109" s="57"/>
      <c r="G109" s="58"/>
      <c r="H109" s="57"/>
      <c r="I109" s="58"/>
      <c r="J109" s="57"/>
      <c r="K109" s="57"/>
      <c r="L109" s="59"/>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row>
    <row r="110" spans="2:38" x14ac:dyDescent="0.2">
      <c r="B110" s="55">
        <v>106</v>
      </c>
      <c r="C110" s="56"/>
      <c r="D110" s="56"/>
      <c r="E110" s="56"/>
      <c r="F110" s="57"/>
      <c r="G110" s="58"/>
      <c r="H110" s="57"/>
      <c r="I110" s="58"/>
      <c r="J110" s="57"/>
      <c r="K110" s="57"/>
      <c r="L110" s="59"/>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row>
    <row r="111" spans="2:38" x14ac:dyDescent="0.2">
      <c r="B111" s="55">
        <v>107</v>
      </c>
      <c r="C111" s="56"/>
      <c r="D111" s="56"/>
      <c r="E111" s="56"/>
      <c r="F111" s="57"/>
      <c r="G111" s="58"/>
      <c r="H111" s="57"/>
      <c r="I111" s="58"/>
      <c r="J111" s="57"/>
      <c r="K111" s="57"/>
      <c r="L111" s="59"/>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row>
    <row r="112" spans="2:38" x14ac:dyDescent="0.2">
      <c r="B112" s="55">
        <v>108</v>
      </c>
      <c r="C112" s="56"/>
      <c r="D112" s="56"/>
      <c r="E112" s="56"/>
      <c r="F112" s="57"/>
      <c r="G112" s="58"/>
      <c r="H112" s="57"/>
      <c r="I112" s="58"/>
      <c r="J112" s="57"/>
      <c r="K112" s="57"/>
      <c r="L112" s="59"/>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row>
    <row r="113" spans="2:38" x14ac:dyDescent="0.2">
      <c r="B113" s="55">
        <v>109</v>
      </c>
      <c r="C113" s="56"/>
      <c r="D113" s="56"/>
      <c r="E113" s="56"/>
      <c r="F113" s="57"/>
      <c r="G113" s="58"/>
      <c r="H113" s="57"/>
      <c r="I113" s="58"/>
      <c r="J113" s="57"/>
      <c r="K113" s="57"/>
      <c r="L113" s="59"/>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row>
    <row r="114" spans="2:38" x14ac:dyDescent="0.2">
      <c r="B114" s="55">
        <v>110</v>
      </c>
      <c r="C114" s="56"/>
      <c r="D114" s="56"/>
      <c r="E114" s="56"/>
      <c r="F114" s="57"/>
      <c r="G114" s="58"/>
      <c r="H114" s="57"/>
      <c r="I114" s="58"/>
      <c r="J114" s="57"/>
      <c r="K114" s="57"/>
      <c r="L114" s="59"/>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row>
    <row r="115" spans="2:38" x14ac:dyDescent="0.2">
      <c r="B115" s="55">
        <v>111</v>
      </c>
      <c r="C115" s="56"/>
      <c r="D115" s="56"/>
      <c r="E115" s="56"/>
      <c r="F115" s="57"/>
      <c r="G115" s="58"/>
      <c r="H115" s="57"/>
      <c r="I115" s="58"/>
      <c r="J115" s="57"/>
      <c r="K115" s="57"/>
      <c r="L115" s="59"/>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row>
    <row r="116" spans="2:38" x14ac:dyDescent="0.2">
      <c r="B116" s="55">
        <v>112</v>
      </c>
      <c r="C116" s="56"/>
      <c r="D116" s="56"/>
      <c r="E116" s="56"/>
      <c r="F116" s="57"/>
      <c r="G116" s="58"/>
      <c r="H116" s="57"/>
      <c r="I116" s="58"/>
      <c r="J116" s="57"/>
      <c r="K116" s="57"/>
      <c r="L116" s="59"/>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row>
    <row r="117" spans="2:38" x14ac:dyDescent="0.2">
      <c r="B117" s="55">
        <v>113</v>
      </c>
      <c r="C117" s="56"/>
      <c r="D117" s="56"/>
      <c r="E117" s="56"/>
      <c r="F117" s="57"/>
      <c r="G117" s="58"/>
      <c r="H117" s="57"/>
      <c r="I117" s="58"/>
      <c r="J117" s="57"/>
      <c r="K117" s="57"/>
      <c r="L117" s="59"/>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row>
    <row r="118" spans="2:38" x14ac:dyDescent="0.2">
      <c r="B118" s="55">
        <v>114</v>
      </c>
      <c r="C118" s="56"/>
      <c r="D118" s="56"/>
      <c r="E118" s="56"/>
      <c r="F118" s="57"/>
      <c r="G118" s="58"/>
      <c r="H118" s="57"/>
      <c r="I118" s="58"/>
      <c r="J118" s="57"/>
      <c r="K118" s="57"/>
      <c r="L118" s="59"/>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row>
    <row r="119" spans="2:38" x14ac:dyDescent="0.2">
      <c r="B119" s="55">
        <v>115</v>
      </c>
      <c r="C119" s="56"/>
      <c r="D119" s="56"/>
      <c r="E119" s="56"/>
      <c r="F119" s="57"/>
      <c r="G119" s="58"/>
      <c r="H119" s="57"/>
      <c r="I119" s="58"/>
      <c r="J119" s="57"/>
      <c r="K119" s="57"/>
      <c r="L119" s="59"/>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row>
    <row r="120" spans="2:38" x14ac:dyDescent="0.2">
      <c r="B120" s="55">
        <v>116</v>
      </c>
      <c r="C120" s="56"/>
      <c r="D120" s="56"/>
      <c r="E120" s="56"/>
      <c r="F120" s="57"/>
      <c r="G120" s="58"/>
      <c r="H120" s="57"/>
      <c r="I120" s="58"/>
      <c r="J120" s="57"/>
      <c r="K120" s="57"/>
      <c r="L120" s="59"/>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row>
    <row r="121" spans="2:38" x14ac:dyDescent="0.2">
      <c r="B121" s="55">
        <v>117</v>
      </c>
      <c r="C121" s="56"/>
      <c r="D121" s="56"/>
      <c r="E121" s="56"/>
      <c r="F121" s="57"/>
      <c r="G121" s="58"/>
      <c r="H121" s="57"/>
      <c r="I121" s="58"/>
      <c r="J121" s="57"/>
      <c r="K121" s="57"/>
      <c r="L121" s="59"/>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c r="AL121" s="60"/>
    </row>
    <row r="122" spans="2:38" x14ac:dyDescent="0.2">
      <c r="B122" s="55">
        <v>118</v>
      </c>
      <c r="C122" s="56"/>
      <c r="D122" s="56"/>
      <c r="E122" s="56"/>
      <c r="F122" s="57"/>
      <c r="G122" s="58"/>
      <c r="H122" s="57"/>
      <c r="I122" s="58"/>
      <c r="J122" s="57"/>
      <c r="K122" s="57"/>
      <c r="L122" s="59"/>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row>
    <row r="123" spans="2:38" x14ac:dyDescent="0.2">
      <c r="B123" s="55">
        <v>119</v>
      </c>
      <c r="C123" s="56"/>
      <c r="D123" s="56"/>
      <c r="E123" s="56"/>
      <c r="F123" s="57"/>
      <c r="G123" s="58"/>
      <c r="H123" s="57"/>
      <c r="I123" s="58"/>
      <c r="J123" s="57"/>
      <c r="K123" s="57"/>
      <c r="L123" s="59"/>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row>
    <row r="124" spans="2:38" x14ac:dyDescent="0.2">
      <c r="B124" s="55">
        <v>120</v>
      </c>
      <c r="C124" s="56"/>
      <c r="D124" s="56"/>
      <c r="E124" s="56"/>
      <c r="F124" s="57"/>
      <c r="G124" s="58"/>
      <c r="H124" s="57"/>
      <c r="I124" s="58"/>
      <c r="J124" s="57"/>
      <c r="K124" s="57"/>
      <c r="L124" s="59"/>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row>
    <row r="125" spans="2:38" x14ac:dyDescent="0.2">
      <c r="B125" s="55">
        <v>121</v>
      </c>
      <c r="C125" s="56"/>
      <c r="D125" s="56"/>
      <c r="E125" s="56"/>
      <c r="F125" s="57"/>
      <c r="G125" s="58"/>
      <c r="H125" s="57"/>
      <c r="I125" s="58"/>
      <c r="J125" s="57"/>
      <c r="K125" s="57"/>
      <c r="L125" s="59"/>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c r="AK125" s="60"/>
      <c r="AL125" s="60"/>
    </row>
    <row r="126" spans="2:38" x14ac:dyDescent="0.2">
      <c r="B126" s="55">
        <v>122</v>
      </c>
      <c r="C126" s="56"/>
      <c r="D126" s="56"/>
      <c r="E126" s="56"/>
      <c r="F126" s="57"/>
      <c r="G126" s="58"/>
      <c r="H126" s="57"/>
      <c r="I126" s="58"/>
      <c r="J126" s="57"/>
      <c r="K126" s="57"/>
      <c r="L126" s="59"/>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row>
    <row r="127" spans="2:38" x14ac:dyDescent="0.2">
      <c r="B127" s="55">
        <v>123</v>
      </c>
      <c r="C127" s="56"/>
      <c r="D127" s="56"/>
      <c r="E127" s="56"/>
      <c r="F127" s="57"/>
      <c r="G127" s="58"/>
      <c r="H127" s="57"/>
      <c r="I127" s="58"/>
      <c r="J127" s="57"/>
      <c r="K127" s="57"/>
      <c r="L127" s="59"/>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row>
    <row r="128" spans="2:38" x14ac:dyDescent="0.2">
      <c r="B128" s="55">
        <v>124</v>
      </c>
      <c r="C128" s="56"/>
      <c r="D128" s="56"/>
      <c r="E128" s="56"/>
      <c r="F128" s="57"/>
      <c r="G128" s="58"/>
      <c r="H128" s="57"/>
      <c r="I128" s="58"/>
      <c r="J128" s="57"/>
      <c r="K128" s="57"/>
      <c r="L128" s="59"/>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row>
    <row r="129" spans="2:38" x14ac:dyDescent="0.2">
      <c r="B129" s="55">
        <v>125</v>
      </c>
      <c r="C129" s="56"/>
      <c r="D129" s="56"/>
      <c r="E129" s="56"/>
      <c r="F129" s="57"/>
      <c r="G129" s="58"/>
      <c r="H129" s="57"/>
      <c r="I129" s="58"/>
      <c r="J129" s="57"/>
      <c r="K129" s="57"/>
      <c r="L129" s="59"/>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row>
    <row r="130" spans="2:38" x14ac:dyDescent="0.2">
      <c r="B130" s="55">
        <v>126</v>
      </c>
      <c r="C130" s="56"/>
      <c r="D130" s="56"/>
      <c r="E130" s="56"/>
      <c r="F130" s="57"/>
      <c r="G130" s="58"/>
      <c r="H130" s="57"/>
      <c r="I130" s="58"/>
      <c r="J130" s="57"/>
      <c r="K130" s="57"/>
      <c r="L130" s="59"/>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row>
    <row r="131" spans="2:38" x14ac:dyDescent="0.2">
      <c r="B131" s="55">
        <v>127</v>
      </c>
      <c r="C131" s="56"/>
      <c r="D131" s="56"/>
      <c r="E131" s="56"/>
      <c r="F131" s="57"/>
      <c r="G131" s="58"/>
      <c r="H131" s="57"/>
      <c r="I131" s="58"/>
      <c r="J131" s="57"/>
      <c r="K131" s="57"/>
      <c r="L131" s="59"/>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row>
    <row r="132" spans="2:38" x14ac:dyDescent="0.2">
      <c r="B132" s="55">
        <v>128</v>
      </c>
      <c r="C132" s="56"/>
      <c r="D132" s="56"/>
      <c r="E132" s="56"/>
      <c r="F132" s="57"/>
      <c r="G132" s="58"/>
      <c r="H132" s="57"/>
      <c r="I132" s="58"/>
      <c r="J132" s="57"/>
      <c r="K132" s="57"/>
      <c r="L132" s="59"/>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row>
    <row r="133" spans="2:38" x14ac:dyDescent="0.2">
      <c r="B133" s="55">
        <v>129</v>
      </c>
      <c r="C133" s="56"/>
      <c r="D133" s="56"/>
      <c r="E133" s="56"/>
      <c r="F133" s="57"/>
      <c r="G133" s="58"/>
      <c r="H133" s="57"/>
      <c r="I133" s="58"/>
      <c r="J133" s="57"/>
      <c r="K133" s="57"/>
      <c r="L133" s="59"/>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row>
    <row r="134" spans="2:38" x14ac:dyDescent="0.2">
      <c r="B134" s="55">
        <v>130</v>
      </c>
      <c r="C134" s="56"/>
      <c r="D134" s="56"/>
      <c r="E134" s="56"/>
      <c r="F134" s="57"/>
      <c r="G134" s="58"/>
      <c r="H134" s="57"/>
      <c r="I134" s="58"/>
      <c r="J134" s="57"/>
      <c r="K134" s="57"/>
      <c r="L134" s="59"/>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row>
    <row r="135" spans="2:38" x14ac:dyDescent="0.2">
      <c r="B135" s="55">
        <v>131</v>
      </c>
      <c r="C135" s="56"/>
      <c r="D135" s="56"/>
      <c r="E135" s="56"/>
      <c r="F135" s="57"/>
      <c r="G135" s="58"/>
      <c r="H135" s="57"/>
      <c r="I135" s="58"/>
      <c r="J135" s="57"/>
      <c r="K135" s="57"/>
      <c r="L135" s="59"/>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row>
    <row r="136" spans="2:38" x14ac:dyDescent="0.2">
      <c r="B136" s="55">
        <v>132</v>
      </c>
      <c r="C136" s="56"/>
      <c r="D136" s="56"/>
      <c r="E136" s="56"/>
      <c r="F136" s="57"/>
      <c r="G136" s="58"/>
      <c r="H136" s="57"/>
      <c r="I136" s="58"/>
      <c r="J136" s="57"/>
      <c r="K136" s="57"/>
      <c r="L136" s="59"/>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row>
    <row r="137" spans="2:38" x14ac:dyDescent="0.2">
      <c r="B137" s="55">
        <v>133</v>
      </c>
      <c r="C137" s="56"/>
      <c r="D137" s="56"/>
      <c r="E137" s="56"/>
      <c r="F137" s="57"/>
      <c r="G137" s="58"/>
      <c r="H137" s="57"/>
      <c r="I137" s="58"/>
      <c r="J137" s="57"/>
      <c r="K137" s="57"/>
      <c r="L137" s="59"/>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row>
    <row r="138" spans="2:38" x14ac:dyDescent="0.2">
      <c r="B138" s="55">
        <v>134</v>
      </c>
      <c r="C138" s="56"/>
      <c r="D138" s="56"/>
      <c r="E138" s="56"/>
      <c r="F138" s="57"/>
      <c r="G138" s="58"/>
      <c r="H138" s="57"/>
      <c r="I138" s="58"/>
      <c r="J138" s="57"/>
      <c r="K138" s="57"/>
      <c r="L138" s="59"/>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row>
    <row r="139" spans="2:38" x14ac:dyDescent="0.2">
      <c r="B139" s="55">
        <v>135</v>
      </c>
      <c r="C139" s="56"/>
      <c r="D139" s="56"/>
      <c r="E139" s="56"/>
      <c r="F139" s="57"/>
      <c r="G139" s="58"/>
      <c r="H139" s="57"/>
      <c r="I139" s="58"/>
      <c r="J139" s="57"/>
      <c r="K139" s="57"/>
      <c r="L139" s="59"/>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row>
    <row r="140" spans="2:38" x14ac:dyDescent="0.2">
      <c r="B140" s="55">
        <v>136</v>
      </c>
      <c r="C140" s="56"/>
      <c r="D140" s="56"/>
      <c r="E140" s="56"/>
      <c r="F140" s="57"/>
      <c r="G140" s="58"/>
      <c r="H140" s="57"/>
      <c r="I140" s="58"/>
      <c r="J140" s="57"/>
      <c r="K140" s="57"/>
      <c r="L140" s="59"/>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row>
    <row r="141" spans="2:38" x14ac:dyDescent="0.2">
      <c r="B141" s="55">
        <v>137</v>
      </c>
      <c r="C141" s="56"/>
      <c r="D141" s="56"/>
      <c r="E141" s="56"/>
      <c r="F141" s="57"/>
      <c r="G141" s="58"/>
      <c r="H141" s="57"/>
      <c r="I141" s="58"/>
      <c r="J141" s="57"/>
      <c r="K141" s="57"/>
      <c r="L141" s="59"/>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row>
    <row r="142" spans="2:38" x14ac:dyDescent="0.2">
      <c r="B142" s="55">
        <v>138</v>
      </c>
      <c r="C142" s="56"/>
      <c r="D142" s="56"/>
      <c r="E142" s="56"/>
      <c r="F142" s="57"/>
      <c r="G142" s="58"/>
      <c r="H142" s="57"/>
      <c r="I142" s="58"/>
      <c r="J142" s="57"/>
      <c r="K142" s="57"/>
      <c r="L142" s="59"/>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row>
    <row r="143" spans="2:38" x14ac:dyDescent="0.2">
      <c r="B143" s="55">
        <v>139</v>
      </c>
      <c r="C143" s="56"/>
      <c r="D143" s="56"/>
      <c r="E143" s="56"/>
      <c r="F143" s="57"/>
      <c r="G143" s="58"/>
      <c r="H143" s="57"/>
      <c r="I143" s="58"/>
      <c r="J143" s="57"/>
      <c r="K143" s="57"/>
      <c r="L143" s="59"/>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row>
    <row r="144" spans="2:38" x14ac:dyDescent="0.2">
      <c r="B144" s="55">
        <v>140</v>
      </c>
      <c r="C144" s="56"/>
      <c r="D144" s="56"/>
      <c r="E144" s="56"/>
      <c r="F144" s="57"/>
      <c r="G144" s="58"/>
      <c r="H144" s="57"/>
      <c r="I144" s="58"/>
      <c r="J144" s="57"/>
      <c r="K144" s="57"/>
      <c r="L144" s="59"/>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row>
    <row r="145" spans="2:38" x14ac:dyDescent="0.2">
      <c r="B145" s="55">
        <v>141</v>
      </c>
      <c r="C145" s="56"/>
      <c r="D145" s="56"/>
      <c r="E145" s="56"/>
      <c r="F145" s="57"/>
      <c r="G145" s="58"/>
      <c r="H145" s="57"/>
      <c r="I145" s="58"/>
      <c r="J145" s="57"/>
      <c r="K145" s="57"/>
      <c r="L145" s="59"/>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row>
    <row r="146" spans="2:38" x14ac:dyDescent="0.2">
      <c r="B146" s="55">
        <v>142</v>
      </c>
      <c r="C146" s="56"/>
      <c r="D146" s="56"/>
      <c r="E146" s="56"/>
      <c r="F146" s="57"/>
      <c r="G146" s="58"/>
      <c r="H146" s="57"/>
      <c r="I146" s="58"/>
      <c r="J146" s="57"/>
      <c r="K146" s="57"/>
      <c r="L146" s="59"/>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row>
    <row r="147" spans="2:38" x14ac:dyDescent="0.2">
      <c r="B147" s="55">
        <v>143</v>
      </c>
      <c r="C147" s="56"/>
      <c r="D147" s="56"/>
      <c r="E147" s="56"/>
      <c r="F147" s="57"/>
      <c r="G147" s="58"/>
      <c r="H147" s="57"/>
      <c r="I147" s="58"/>
      <c r="J147" s="57"/>
      <c r="K147" s="57"/>
      <c r="L147" s="59"/>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row>
    <row r="148" spans="2:38" x14ac:dyDescent="0.2">
      <c r="B148" s="55">
        <v>144</v>
      </c>
      <c r="C148" s="56"/>
      <c r="D148" s="56"/>
      <c r="E148" s="56"/>
      <c r="F148" s="57"/>
      <c r="G148" s="58"/>
      <c r="H148" s="57"/>
      <c r="I148" s="58"/>
      <c r="J148" s="57"/>
      <c r="K148" s="57"/>
      <c r="L148" s="59"/>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row>
    <row r="149" spans="2:38" x14ac:dyDescent="0.2">
      <c r="B149" s="55">
        <v>145</v>
      </c>
      <c r="C149" s="56"/>
      <c r="D149" s="56"/>
      <c r="E149" s="56"/>
      <c r="F149" s="57"/>
      <c r="G149" s="58"/>
      <c r="H149" s="57"/>
      <c r="I149" s="58"/>
      <c r="J149" s="57"/>
      <c r="K149" s="57"/>
      <c r="L149" s="59"/>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row>
    <row r="150" spans="2:38" x14ac:dyDescent="0.2">
      <c r="B150" s="55">
        <v>146</v>
      </c>
      <c r="C150" s="56"/>
      <c r="D150" s="56"/>
      <c r="E150" s="56"/>
      <c r="F150" s="57"/>
      <c r="G150" s="58"/>
      <c r="H150" s="57"/>
      <c r="I150" s="58"/>
      <c r="J150" s="57"/>
      <c r="K150" s="57"/>
      <c r="L150" s="59"/>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row>
    <row r="151" spans="2:38" x14ac:dyDescent="0.2">
      <c r="B151" s="55">
        <v>147</v>
      </c>
      <c r="C151" s="56"/>
      <c r="D151" s="56"/>
      <c r="E151" s="56"/>
      <c r="F151" s="57"/>
      <c r="G151" s="58"/>
      <c r="H151" s="57"/>
      <c r="I151" s="58"/>
      <c r="J151" s="57"/>
      <c r="K151" s="57"/>
      <c r="L151" s="59"/>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row>
    <row r="152" spans="2:38" x14ac:dyDescent="0.2">
      <c r="B152" s="55">
        <v>148</v>
      </c>
      <c r="C152" s="56"/>
      <c r="D152" s="56"/>
      <c r="E152" s="56"/>
      <c r="F152" s="57"/>
      <c r="G152" s="58"/>
      <c r="H152" s="57"/>
      <c r="I152" s="58"/>
      <c r="J152" s="57"/>
      <c r="K152" s="57"/>
      <c r="L152" s="59"/>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row>
    <row r="153" spans="2:38" x14ac:dyDescent="0.2">
      <c r="B153" s="55">
        <v>149</v>
      </c>
      <c r="C153" s="56"/>
      <c r="D153" s="56"/>
      <c r="E153" s="56"/>
      <c r="F153" s="57"/>
      <c r="G153" s="58"/>
      <c r="H153" s="57"/>
      <c r="I153" s="58"/>
      <c r="J153" s="57"/>
      <c r="K153" s="57"/>
      <c r="L153" s="59"/>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row>
    <row r="154" spans="2:38" x14ac:dyDescent="0.2">
      <c r="B154" s="55">
        <v>150</v>
      </c>
      <c r="C154" s="56"/>
      <c r="D154" s="56"/>
      <c r="E154" s="56"/>
      <c r="F154" s="57"/>
      <c r="G154" s="58"/>
      <c r="H154" s="57"/>
      <c r="I154" s="58"/>
      <c r="J154" s="57"/>
      <c r="K154" s="57"/>
      <c r="L154" s="59"/>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row>
    <row r="155" spans="2:38" x14ac:dyDescent="0.2">
      <c r="B155" s="55">
        <v>151</v>
      </c>
      <c r="C155" s="56"/>
      <c r="D155" s="56"/>
      <c r="E155" s="56"/>
      <c r="F155" s="57"/>
      <c r="G155" s="58"/>
      <c r="H155" s="57"/>
      <c r="I155" s="58"/>
      <c r="J155" s="57"/>
      <c r="K155" s="57"/>
      <c r="L155" s="59"/>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row>
    <row r="156" spans="2:38" x14ac:dyDescent="0.2">
      <c r="B156" s="55">
        <v>152</v>
      </c>
      <c r="C156" s="56"/>
      <c r="D156" s="56"/>
      <c r="E156" s="56"/>
      <c r="F156" s="57"/>
      <c r="G156" s="58"/>
      <c r="H156" s="57"/>
      <c r="I156" s="58"/>
      <c r="J156" s="57"/>
      <c r="K156" s="57"/>
      <c r="L156" s="59"/>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row>
    <row r="157" spans="2:38" x14ac:dyDescent="0.2">
      <c r="B157" s="55">
        <v>153</v>
      </c>
      <c r="C157" s="56"/>
      <c r="D157" s="56"/>
      <c r="E157" s="56"/>
      <c r="F157" s="57"/>
      <c r="G157" s="58"/>
      <c r="H157" s="57"/>
      <c r="I157" s="58"/>
      <c r="J157" s="57"/>
      <c r="K157" s="57"/>
      <c r="L157" s="59"/>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row>
    <row r="158" spans="2:38" x14ac:dyDescent="0.2">
      <c r="B158" s="55">
        <v>154</v>
      </c>
      <c r="C158" s="56"/>
      <c r="D158" s="56"/>
      <c r="E158" s="56"/>
      <c r="F158" s="57"/>
      <c r="G158" s="58"/>
      <c r="H158" s="57"/>
      <c r="I158" s="58"/>
      <c r="J158" s="57"/>
      <c r="K158" s="57"/>
      <c r="L158" s="59"/>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row>
    <row r="159" spans="2:38" x14ac:dyDescent="0.2">
      <c r="B159" s="55">
        <v>155</v>
      </c>
      <c r="C159" s="56"/>
      <c r="D159" s="56"/>
      <c r="E159" s="56"/>
      <c r="F159" s="57"/>
      <c r="G159" s="58"/>
      <c r="H159" s="57"/>
      <c r="I159" s="58"/>
      <c r="J159" s="57"/>
      <c r="K159" s="57"/>
      <c r="L159" s="59"/>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row>
    <row r="160" spans="2:38" x14ac:dyDescent="0.2">
      <c r="B160" s="55">
        <v>156</v>
      </c>
      <c r="C160" s="56"/>
      <c r="D160" s="56"/>
      <c r="E160" s="56"/>
      <c r="F160" s="57"/>
      <c r="G160" s="58"/>
      <c r="H160" s="57"/>
      <c r="I160" s="58"/>
      <c r="J160" s="57"/>
      <c r="K160" s="57"/>
      <c r="L160" s="59"/>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row>
    <row r="161" spans="2:38" x14ac:dyDescent="0.2">
      <c r="B161" s="55">
        <v>157</v>
      </c>
      <c r="C161" s="56"/>
      <c r="D161" s="56"/>
      <c r="E161" s="56"/>
      <c r="F161" s="57"/>
      <c r="G161" s="58"/>
      <c r="H161" s="57"/>
      <c r="I161" s="58"/>
      <c r="J161" s="57"/>
      <c r="K161" s="57"/>
      <c r="L161" s="59"/>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row>
    <row r="162" spans="2:38" x14ac:dyDescent="0.2">
      <c r="B162" s="55">
        <v>158</v>
      </c>
      <c r="C162" s="56"/>
      <c r="D162" s="56"/>
      <c r="E162" s="56"/>
      <c r="F162" s="57"/>
      <c r="G162" s="58"/>
      <c r="H162" s="57"/>
      <c r="I162" s="58"/>
      <c r="J162" s="57"/>
      <c r="K162" s="57"/>
      <c r="L162" s="59"/>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row>
    <row r="163" spans="2:38" x14ac:dyDescent="0.2">
      <c r="B163" s="55">
        <v>159</v>
      </c>
      <c r="C163" s="56"/>
      <c r="D163" s="56"/>
      <c r="E163" s="56"/>
      <c r="F163" s="57"/>
      <c r="G163" s="58"/>
      <c r="H163" s="57"/>
      <c r="I163" s="58"/>
      <c r="J163" s="57"/>
      <c r="K163" s="57"/>
      <c r="L163" s="59"/>
      <c r="M163" s="60"/>
      <c r="N163" s="60"/>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row>
    <row r="164" spans="2:38" x14ac:dyDescent="0.2">
      <c r="B164" s="55">
        <v>160</v>
      </c>
      <c r="C164" s="56"/>
      <c r="D164" s="56"/>
      <c r="E164" s="56"/>
      <c r="F164" s="57"/>
      <c r="G164" s="58"/>
      <c r="H164" s="57"/>
      <c r="I164" s="58"/>
      <c r="J164" s="57"/>
      <c r="K164" s="57"/>
      <c r="L164" s="59"/>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row>
    <row r="165" spans="2:38" x14ac:dyDescent="0.2">
      <c r="B165" s="55">
        <v>161</v>
      </c>
      <c r="C165" s="56"/>
      <c r="D165" s="56"/>
      <c r="E165" s="56"/>
      <c r="F165" s="57"/>
      <c r="G165" s="58"/>
      <c r="H165" s="57"/>
      <c r="I165" s="58"/>
      <c r="J165" s="57"/>
      <c r="K165" s="57"/>
      <c r="L165" s="59"/>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row>
    <row r="166" spans="2:38" x14ac:dyDescent="0.2">
      <c r="B166" s="55">
        <v>162</v>
      </c>
      <c r="C166" s="56"/>
      <c r="D166" s="56"/>
      <c r="E166" s="56"/>
      <c r="F166" s="57"/>
      <c r="G166" s="58"/>
      <c r="H166" s="57"/>
      <c r="I166" s="58"/>
      <c r="J166" s="57"/>
      <c r="K166" s="57"/>
      <c r="L166" s="59"/>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row>
    <row r="167" spans="2:38" x14ac:dyDescent="0.2">
      <c r="B167" s="55">
        <v>163</v>
      </c>
      <c r="C167" s="56"/>
      <c r="D167" s="56"/>
      <c r="E167" s="56"/>
      <c r="F167" s="57"/>
      <c r="G167" s="58"/>
      <c r="H167" s="57"/>
      <c r="I167" s="58"/>
      <c r="J167" s="57"/>
      <c r="K167" s="57"/>
      <c r="L167" s="59"/>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row>
    <row r="168" spans="2:38" x14ac:dyDescent="0.2">
      <c r="B168" s="55">
        <v>164</v>
      </c>
      <c r="C168" s="56"/>
      <c r="D168" s="56"/>
      <c r="E168" s="56"/>
      <c r="F168" s="57"/>
      <c r="G168" s="58"/>
      <c r="H168" s="57"/>
      <c r="I168" s="58"/>
      <c r="J168" s="57"/>
      <c r="K168" s="57"/>
      <c r="L168" s="59"/>
      <c r="M168" s="60"/>
      <c r="N168" s="60"/>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row>
    <row r="169" spans="2:38" x14ac:dyDescent="0.2">
      <c r="B169" s="55">
        <v>165</v>
      </c>
      <c r="C169" s="56"/>
      <c r="D169" s="56"/>
      <c r="E169" s="56"/>
      <c r="F169" s="57"/>
      <c r="G169" s="58"/>
      <c r="H169" s="57"/>
      <c r="I169" s="58"/>
      <c r="J169" s="57"/>
      <c r="K169" s="57"/>
      <c r="L169" s="59"/>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row>
    <row r="170" spans="2:38" x14ac:dyDescent="0.2">
      <c r="B170" s="55">
        <v>166</v>
      </c>
      <c r="C170" s="56"/>
      <c r="D170" s="56"/>
      <c r="E170" s="56"/>
      <c r="F170" s="57"/>
      <c r="G170" s="58"/>
      <c r="H170" s="57"/>
      <c r="I170" s="58"/>
      <c r="J170" s="57"/>
      <c r="K170" s="57"/>
      <c r="L170" s="59"/>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row>
    <row r="171" spans="2:38" x14ac:dyDescent="0.2">
      <c r="B171" s="55">
        <v>167</v>
      </c>
      <c r="C171" s="56"/>
      <c r="D171" s="56"/>
      <c r="E171" s="56"/>
      <c r="F171" s="57"/>
      <c r="G171" s="58"/>
      <c r="H171" s="57"/>
      <c r="I171" s="58"/>
      <c r="J171" s="57"/>
      <c r="K171" s="57"/>
      <c r="L171" s="59"/>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row>
    <row r="172" spans="2:38" x14ac:dyDescent="0.2">
      <c r="B172" s="55">
        <v>168</v>
      </c>
      <c r="C172" s="56"/>
      <c r="D172" s="56"/>
      <c r="E172" s="56"/>
      <c r="F172" s="57"/>
      <c r="G172" s="58"/>
      <c r="H172" s="57"/>
      <c r="I172" s="58"/>
      <c r="J172" s="57"/>
      <c r="K172" s="57"/>
      <c r="L172" s="59"/>
      <c r="M172" s="60"/>
      <c r="N172" s="60"/>
      <c r="O172" s="60"/>
      <c r="P172" s="60"/>
      <c r="Q172" s="60"/>
      <c r="R172" s="60"/>
      <c r="S172" s="60"/>
      <c r="T172" s="60"/>
      <c r="U172" s="60"/>
      <c r="V172" s="60"/>
      <c r="W172" s="60"/>
      <c r="X172" s="60"/>
      <c r="Y172" s="60"/>
      <c r="Z172" s="60"/>
      <c r="AA172" s="60"/>
      <c r="AB172" s="60"/>
      <c r="AC172" s="60"/>
      <c r="AD172" s="60"/>
      <c r="AE172" s="60"/>
      <c r="AF172" s="60"/>
      <c r="AG172" s="60"/>
      <c r="AH172" s="60"/>
      <c r="AI172" s="60"/>
      <c r="AJ172" s="60"/>
      <c r="AK172" s="60"/>
      <c r="AL172" s="60"/>
    </row>
    <row r="173" spans="2:38" x14ac:dyDescent="0.2">
      <c r="B173" s="55">
        <v>169</v>
      </c>
      <c r="C173" s="56"/>
      <c r="D173" s="56"/>
      <c r="E173" s="56"/>
      <c r="F173" s="57"/>
      <c r="G173" s="58"/>
      <c r="H173" s="57"/>
      <c r="I173" s="58"/>
      <c r="J173" s="57"/>
      <c r="K173" s="57"/>
      <c r="L173" s="59"/>
      <c r="M173" s="60"/>
      <c r="N173" s="60"/>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row>
    <row r="174" spans="2:38" x14ac:dyDescent="0.2">
      <c r="B174" s="55">
        <v>170</v>
      </c>
      <c r="C174" s="56"/>
      <c r="D174" s="56"/>
      <c r="E174" s="56"/>
      <c r="F174" s="57"/>
      <c r="G174" s="58"/>
      <c r="H174" s="57"/>
      <c r="I174" s="58"/>
      <c r="J174" s="57"/>
      <c r="K174" s="57"/>
      <c r="L174" s="59"/>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row>
    <row r="175" spans="2:38" x14ac:dyDescent="0.2">
      <c r="B175" s="55">
        <v>171</v>
      </c>
      <c r="C175" s="56"/>
      <c r="D175" s="56"/>
      <c r="E175" s="56"/>
      <c r="F175" s="57"/>
      <c r="G175" s="58"/>
      <c r="H175" s="57"/>
      <c r="I175" s="58"/>
      <c r="J175" s="57"/>
      <c r="K175" s="57"/>
      <c r="L175" s="59"/>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0"/>
      <c r="AL175" s="60"/>
    </row>
    <row r="176" spans="2:38" x14ac:dyDescent="0.2">
      <c r="B176" s="55">
        <v>172</v>
      </c>
      <c r="C176" s="56"/>
      <c r="D176" s="56"/>
      <c r="E176" s="56"/>
      <c r="F176" s="57"/>
      <c r="G176" s="58"/>
      <c r="H176" s="57"/>
      <c r="I176" s="58"/>
      <c r="J176" s="57"/>
      <c r="K176" s="57"/>
      <c r="L176" s="59"/>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row>
    <row r="177" spans="2:38" x14ac:dyDescent="0.2">
      <c r="B177" s="55">
        <v>173</v>
      </c>
      <c r="C177" s="56"/>
      <c r="D177" s="56"/>
      <c r="E177" s="56"/>
      <c r="F177" s="57"/>
      <c r="G177" s="58"/>
      <c r="H177" s="57"/>
      <c r="I177" s="58"/>
      <c r="J177" s="57"/>
      <c r="K177" s="57"/>
      <c r="L177" s="59"/>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row>
    <row r="178" spans="2:38" x14ac:dyDescent="0.2">
      <c r="B178" s="55">
        <v>174</v>
      </c>
      <c r="C178" s="56"/>
      <c r="D178" s="56"/>
      <c r="E178" s="56"/>
      <c r="F178" s="57"/>
      <c r="G178" s="58"/>
      <c r="H178" s="57"/>
      <c r="I178" s="58"/>
      <c r="J178" s="57"/>
      <c r="K178" s="57"/>
      <c r="L178" s="59"/>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row>
    <row r="179" spans="2:38" x14ac:dyDescent="0.2">
      <c r="B179" s="55">
        <v>175</v>
      </c>
      <c r="C179" s="56"/>
      <c r="D179" s="56"/>
      <c r="E179" s="56"/>
      <c r="F179" s="57"/>
      <c r="G179" s="58"/>
      <c r="H179" s="57"/>
      <c r="I179" s="58"/>
      <c r="J179" s="57"/>
      <c r="K179" s="57"/>
      <c r="L179" s="59"/>
      <c r="M179" s="60"/>
      <c r="N179" s="60"/>
      <c r="O179" s="60"/>
      <c r="P179" s="60"/>
      <c r="Q179" s="60"/>
      <c r="R179" s="60"/>
      <c r="S179" s="60"/>
      <c r="T179" s="60"/>
      <c r="U179" s="60"/>
      <c r="V179" s="60"/>
      <c r="W179" s="60"/>
      <c r="X179" s="60"/>
      <c r="Y179" s="60"/>
      <c r="Z179" s="60"/>
      <c r="AA179" s="60"/>
      <c r="AB179" s="60"/>
      <c r="AC179" s="60"/>
      <c r="AD179" s="60"/>
      <c r="AE179" s="60"/>
      <c r="AF179" s="60"/>
      <c r="AG179" s="60"/>
      <c r="AH179" s="60"/>
      <c r="AI179" s="60"/>
      <c r="AJ179" s="60"/>
      <c r="AK179" s="60"/>
      <c r="AL179" s="60"/>
    </row>
    <row r="180" spans="2:38" x14ac:dyDescent="0.2">
      <c r="B180" s="55">
        <v>176</v>
      </c>
      <c r="C180" s="56"/>
      <c r="D180" s="56"/>
      <c r="E180" s="56"/>
      <c r="F180" s="57"/>
      <c r="G180" s="58"/>
      <c r="H180" s="57"/>
      <c r="I180" s="58"/>
      <c r="J180" s="57"/>
      <c r="K180" s="57"/>
      <c r="L180" s="59"/>
      <c r="M180" s="60"/>
      <c r="N180" s="60"/>
      <c r="O180" s="60"/>
      <c r="P180" s="60"/>
      <c r="Q180" s="60"/>
      <c r="R180" s="60"/>
      <c r="S180" s="60"/>
      <c r="T180" s="60"/>
      <c r="U180" s="60"/>
      <c r="V180" s="60"/>
      <c r="W180" s="60"/>
      <c r="X180" s="60"/>
      <c r="Y180" s="60"/>
      <c r="Z180" s="60"/>
      <c r="AA180" s="60"/>
      <c r="AB180" s="60"/>
      <c r="AC180" s="60"/>
      <c r="AD180" s="60"/>
      <c r="AE180" s="60"/>
      <c r="AF180" s="60"/>
      <c r="AG180" s="60"/>
      <c r="AH180" s="60"/>
      <c r="AI180" s="60"/>
      <c r="AJ180" s="60"/>
      <c r="AK180" s="60"/>
      <c r="AL180" s="60"/>
    </row>
    <row r="181" spans="2:38" x14ac:dyDescent="0.2">
      <c r="B181" s="55">
        <v>177</v>
      </c>
      <c r="C181" s="56"/>
      <c r="D181" s="56"/>
      <c r="E181" s="56"/>
      <c r="F181" s="57"/>
      <c r="G181" s="58"/>
      <c r="H181" s="57"/>
      <c r="I181" s="58"/>
      <c r="J181" s="57"/>
      <c r="K181" s="57"/>
      <c r="L181" s="59"/>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c r="AK181" s="60"/>
      <c r="AL181" s="60"/>
    </row>
    <row r="182" spans="2:38" x14ac:dyDescent="0.2">
      <c r="B182" s="55">
        <v>178</v>
      </c>
      <c r="C182" s="56"/>
      <c r="D182" s="56"/>
      <c r="E182" s="56"/>
      <c r="F182" s="57"/>
      <c r="G182" s="58"/>
      <c r="H182" s="57"/>
      <c r="I182" s="58"/>
      <c r="J182" s="57"/>
      <c r="K182" s="57"/>
      <c r="L182" s="59"/>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c r="AK182" s="60"/>
      <c r="AL182" s="60"/>
    </row>
    <row r="183" spans="2:38" x14ac:dyDescent="0.2">
      <c r="B183" s="55">
        <v>179</v>
      </c>
      <c r="C183" s="56"/>
      <c r="D183" s="56"/>
      <c r="E183" s="56"/>
      <c r="F183" s="57"/>
      <c r="G183" s="58"/>
      <c r="H183" s="57"/>
      <c r="I183" s="58"/>
      <c r="J183" s="57"/>
      <c r="K183" s="57"/>
      <c r="L183" s="59"/>
      <c r="M183" s="60"/>
      <c r="N183" s="60"/>
      <c r="O183" s="60"/>
      <c r="P183" s="60"/>
      <c r="Q183" s="60"/>
      <c r="R183" s="60"/>
      <c r="S183" s="60"/>
      <c r="T183" s="60"/>
      <c r="U183" s="60"/>
      <c r="V183" s="60"/>
      <c r="W183" s="60"/>
      <c r="X183" s="60"/>
      <c r="Y183" s="60"/>
      <c r="Z183" s="60"/>
      <c r="AA183" s="60"/>
      <c r="AB183" s="60"/>
      <c r="AC183" s="60"/>
      <c r="AD183" s="60"/>
      <c r="AE183" s="60"/>
      <c r="AF183" s="60"/>
      <c r="AG183" s="60"/>
      <c r="AH183" s="60"/>
      <c r="AI183" s="60"/>
      <c r="AJ183" s="60"/>
      <c r="AK183" s="60"/>
      <c r="AL183" s="60"/>
    </row>
    <row r="184" spans="2:38" x14ac:dyDescent="0.2">
      <c r="B184" s="55">
        <v>180</v>
      </c>
      <c r="C184" s="56"/>
      <c r="D184" s="56"/>
      <c r="E184" s="56"/>
      <c r="F184" s="57"/>
      <c r="G184" s="58"/>
      <c r="H184" s="57"/>
      <c r="I184" s="58"/>
      <c r="J184" s="57"/>
      <c r="K184" s="57"/>
      <c r="L184" s="59"/>
      <c r="M184" s="60"/>
      <c r="N184" s="60"/>
      <c r="O184" s="60"/>
      <c r="P184" s="60"/>
      <c r="Q184" s="60"/>
      <c r="R184" s="60"/>
      <c r="S184" s="60"/>
      <c r="T184" s="60"/>
      <c r="U184" s="60"/>
      <c r="V184" s="60"/>
      <c r="W184" s="60"/>
      <c r="X184" s="60"/>
      <c r="Y184" s="60"/>
      <c r="Z184" s="60"/>
      <c r="AA184" s="60"/>
      <c r="AB184" s="60"/>
      <c r="AC184" s="60"/>
      <c r="AD184" s="60"/>
      <c r="AE184" s="60"/>
      <c r="AF184" s="60"/>
      <c r="AG184" s="60"/>
      <c r="AH184" s="60"/>
      <c r="AI184" s="60"/>
      <c r="AJ184" s="60"/>
      <c r="AK184" s="60"/>
      <c r="AL184" s="60"/>
    </row>
    <row r="185" spans="2:38" x14ac:dyDescent="0.2">
      <c r="B185" s="55">
        <v>181</v>
      </c>
      <c r="C185" s="56"/>
      <c r="D185" s="56"/>
      <c r="E185" s="56"/>
      <c r="F185" s="57"/>
      <c r="G185" s="58"/>
      <c r="H185" s="57"/>
      <c r="I185" s="58"/>
      <c r="J185" s="57"/>
      <c r="K185" s="57"/>
      <c r="L185" s="59"/>
      <c r="M185" s="60"/>
      <c r="N185" s="60"/>
      <c r="O185" s="60"/>
      <c r="P185" s="60"/>
      <c r="Q185" s="60"/>
      <c r="R185" s="60"/>
      <c r="S185" s="60"/>
      <c r="T185" s="60"/>
      <c r="U185" s="60"/>
      <c r="V185" s="60"/>
      <c r="W185" s="60"/>
      <c r="X185" s="60"/>
      <c r="Y185" s="60"/>
      <c r="Z185" s="60"/>
      <c r="AA185" s="60"/>
      <c r="AB185" s="60"/>
      <c r="AC185" s="60"/>
      <c r="AD185" s="60"/>
      <c r="AE185" s="60"/>
      <c r="AF185" s="60"/>
      <c r="AG185" s="60"/>
      <c r="AH185" s="60"/>
      <c r="AI185" s="60"/>
      <c r="AJ185" s="60"/>
      <c r="AK185" s="60"/>
      <c r="AL185" s="60"/>
    </row>
    <row r="186" spans="2:38" x14ac:dyDescent="0.2">
      <c r="B186" s="55">
        <v>182</v>
      </c>
      <c r="C186" s="56"/>
      <c r="D186" s="56"/>
      <c r="E186" s="56"/>
      <c r="F186" s="57"/>
      <c r="G186" s="58"/>
      <c r="H186" s="57"/>
      <c r="I186" s="58"/>
      <c r="J186" s="57"/>
      <c r="K186" s="57"/>
      <c r="L186" s="59"/>
      <c r="M186" s="60"/>
      <c r="N186" s="60"/>
      <c r="O186" s="60"/>
      <c r="P186" s="60"/>
      <c r="Q186" s="60"/>
      <c r="R186" s="60"/>
      <c r="S186" s="60"/>
      <c r="T186" s="60"/>
      <c r="U186" s="60"/>
      <c r="V186" s="60"/>
      <c r="W186" s="60"/>
      <c r="X186" s="60"/>
      <c r="Y186" s="60"/>
      <c r="Z186" s="60"/>
      <c r="AA186" s="60"/>
      <c r="AB186" s="60"/>
      <c r="AC186" s="60"/>
      <c r="AD186" s="60"/>
      <c r="AE186" s="60"/>
      <c r="AF186" s="60"/>
      <c r="AG186" s="60"/>
      <c r="AH186" s="60"/>
      <c r="AI186" s="60"/>
      <c r="AJ186" s="60"/>
      <c r="AK186" s="60"/>
      <c r="AL186" s="60"/>
    </row>
    <row r="187" spans="2:38" x14ac:dyDescent="0.2">
      <c r="B187" s="55">
        <v>183</v>
      </c>
      <c r="C187" s="56"/>
      <c r="D187" s="56"/>
      <c r="E187" s="56"/>
      <c r="F187" s="57"/>
      <c r="G187" s="58"/>
      <c r="H187" s="57"/>
      <c r="I187" s="58"/>
      <c r="J187" s="57"/>
      <c r="K187" s="57"/>
      <c r="L187" s="59"/>
      <c r="M187" s="60"/>
      <c r="N187" s="60"/>
      <c r="O187" s="60"/>
      <c r="P187" s="60"/>
      <c r="Q187" s="60"/>
      <c r="R187" s="60"/>
      <c r="S187" s="60"/>
      <c r="T187" s="60"/>
      <c r="U187" s="60"/>
      <c r="V187" s="60"/>
      <c r="W187" s="60"/>
      <c r="X187" s="60"/>
      <c r="Y187" s="60"/>
      <c r="Z187" s="60"/>
      <c r="AA187" s="60"/>
      <c r="AB187" s="60"/>
      <c r="AC187" s="60"/>
      <c r="AD187" s="60"/>
      <c r="AE187" s="60"/>
      <c r="AF187" s="60"/>
      <c r="AG187" s="60"/>
      <c r="AH187" s="60"/>
      <c r="AI187" s="60"/>
      <c r="AJ187" s="60"/>
      <c r="AK187" s="60"/>
      <c r="AL187" s="60"/>
    </row>
    <row r="188" spans="2:38" x14ac:dyDescent="0.2">
      <c r="B188" s="55">
        <v>184</v>
      </c>
      <c r="C188" s="56"/>
      <c r="D188" s="56"/>
      <c r="E188" s="56"/>
      <c r="F188" s="57"/>
      <c r="G188" s="58"/>
      <c r="H188" s="57"/>
      <c r="I188" s="58"/>
      <c r="J188" s="57"/>
      <c r="K188" s="57"/>
      <c r="L188" s="59"/>
      <c r="M188" s="60"/>
      <c r="N188" s="60"/>
      <c r="O188" s="60"/>
      <c r="P188" s="60"/>
      <c r="Q188" s="60"/>
      <c r="R188" s="60"/>
      <c r="S188" s="60"/>
      <c r="T188" s="60"/>
      <c r="U188" s="60"/>
      <c r="V188" s="60"/>
      <c r="W188" s="60"/>
      <c r="X188" s="60"/>
      <c r="Y188" s="60"/>
      <c r="Z188" s="60"/>
      <c r="AA188" s="60"/>
      <c r="AB188" s="60"/>
      <c r="AC188" s="60"/>
      <c r="AD188" s="60"/>
      <c r="AE188" s="60"/>
      <c r="AF188" s="60"/>
      <c r="AG188" s="60"/>
      <c r="AH188" s="60"/>
      <c r="AI188" s="60"/>
      <c r="AJ188" s="60"/>
      <c r="AK188" s="60"/>
      <c r="AL188" s="60"/>
    </row>
    <row r="189" spans="2:38" x14ac:dyDescent="0.2">
      <c r="B189" s="55">
        <v>185</v>
      </c>
      <c r="C189" s="56"/>
      <c r="D189" s="56"/>
      <c r="E189" s="56"/>
      <c r="F189" s="57"/>
      <c r="G189" s="58"/>
      <c r="H189" s="57"/>
      <c r="I189" s="58"/>
      <c r="J189" s="57"/>
      <c r="K189" s="57"/>
      <c r="L189" s="59"/>
      <c r="M189" s="60"/>
      <c r="N189" s="60"/>
      <c r="O189" s="60"/>
      <c r="P189" s="60"/>
      <c r="Q189" s="60"/>
      <c r="R189" s="60"/>
      <c r="S189" s="60"/>
      <c r="T189" s="60"/>
      <c r="U189" s="60"/>
      <c r="V189" s="60"/>
      <c r="W189" s="60"/>
      <c r="X189" s="60"/>
      <c r="Y189" s="60"/>
      <c r="Z189" s="60"/>
      <c r="AA189" s="60"/>
      <c r="AB189" s="60"/>
      <c r="AC189" s="60"/>
      <c r="AD189" s="60"/>
      <c r="AE189" s="60"/>
      <c r="AF189" s="60"/>
      <c r="AG189" s="60"/>
      <c r="AH189" s="60"/>
      <c r="AI189" s="60"/>
      <c r="AJ189" s="60"/>
      <c r="AK189" s="60"/>
      <c r="AL189" s="60"/>
    </row>
    <row r="190" spans="2:38" x14ac:dyDescent="0.2">
      <c r="B190" s="55">
        <v>186</v>
      </c>
      <c r="C190" s="56"/>
      <c r="D190" s="56"/>
      <c r="E190" s="56"/>
      <c r="F190" s="57"/>
      <c r="G190" s="58"/>
      <c r="H190" s="57"/>
      <c r="I190" s="58"/>
      <c r="J190" s="57"/>
      <c r="K190" s="57"/>
      <c r="L190" s="59"/>
      <c r="M190" s="60"/>
      <c r="N190" s="60"/>
      <c r="O190" s="60"/>
      <c r="P190" s="60"/>
      <c r="Q190" s="60"/>
      <c r="R190" s="60"/>
      <c r="S190" s="60"/>
      <c r="T190" s="60"/>
      <c r="U190" s="60"/>
      <c r="V190" s="60"/>
      <c r="W190" s="60"/>
      <c r="X190" s="60"/>
      <c r="Y190" s="60"/>
      <c r="Z190" s="60"/>
      <c r="AA190" s="60"/>
      <c r="AB190" s="60"/>
      <c r="AC190" s="60"/>
      <c r="AD190" s="60"/>
      <c r="AE190" s="60"/>
      <c r="AF190" s="60"/>
      <c r="AG190" s="60"/>
      <c r="AH190" s="60"/>
      <c r="AI190" s="60"/>
      <c r="AJ190" s="60"/>
      <c r="AK190" s="60"/>
      <c r="AL190" s="60"/>
    </row>
    <row r="191" spans="2:38" x14ac:dyDescent="0.2">
      <c r="B191" s="55">
        <v>187</v>
      </c>
      <c r="C191" s="56"/>
      <c r="D191" s="56"/>
      <c r="E191" s="56"/>
      <c r="F191" s="57"/>
      <c r="G191" s="58"/>
      <c r="H191" s="57"/>
      <c r="I191" s="58"/>
      <c r="J191" s="57"/>
      <c r="K191" s="57"/>
      <c r="L191" s="59"/>
      <c r="M191" s="60"/>
      <c r="N191" s="60"/>
      <c r="O191" s="60"/>
      <c r="P191" s="60"/>
      <c r="Q191" s="60"/>
      <c r="R191" s="60"/>
      <c r="S191" s="60"/>
      <c r="T191" s="60"/>
      <c r="U191" s="60"/>
      <c r="V191" s="60"/>
      <c r="W191" s="60"/>
      <c r="X191" s="60"/>
      <c r="Y191" s="60"/>
      <c r="Z191" s="60"/>
      <c r="AA191" s="60"/>
      <c r="AB191" s="60"/>
      <c r="AC191" s="60"/>
      <c r="AD191" s="60"/>
      <c r="AE191" s="60"/>
      <c r="AF191" s="60"/>
      <c r="AG191" s="60"/>
      <c r="AH191" s="60"/>
      <c r="AI191" s="60"/>
      <c r="AJ191" s="60"/>
      <c r="AK191" s="60"/>
      <c r="AL191" s="60"/>
    </row>
    <row r="192" spans="2:38" x14ac:dyDescent="0.2">
      <c r="B192" s="55">
        <v>188</v>
      </c>
      <c r="C192" s="56"/>
      <c r="D192" s="56"/>
      <c r="E192" s="56"/>
      <c r="F192" s="57"/>
      <c r="G192" s="58"/>
      <c r="H192" s="57"/>
      <c r="I192" s="58"/>
      <c r="J192" s="57"/>
      <c r="K192" s="57"/>
      <c r="L192" s="59"/>
      <c r="M192" s="60"/>
      <c r="N192" s="60"/>
      <c r="O192" s="60"/>
      <c r="P192" s="60"/>
      <c r="Q192" s="60"/>
      <c r="R192" s="60"/>
      <c r="S192" s="60"/>
      <c r="T192" s="60"/>
      <c r="U192" s="60"/>
      <c r="V192" s="60"/>
      <c r="W192" s="60"/>
      <c r="X192" s="60"/>
      <c r="Y192" s="60"/>
      <c r="Z192" s="60"/>
      <c r="AA192" s="60"/>
      <c r="AB192" s="60"/>
      <c r="AC192" s="60"/>
      <c r="AD192" s="60"/>
      <c r="AE192" s="60"/>
      <c r="AF192" s="60"/>
      <c r="AG192" s="60"/>
      <c r="AH192" s="60"/>
      <c r="AI192" s="60"/>
      <c r="AJ192" s="60"/>
      <c r="AK192" s="60"/>
      <c r="AL192" s="60"/>
    </row>
    <row r="193" spans="2:38" x14ac:dyDescent="0.2">
      <c r="B193" s="55">
        <v>189</v>
      </c>
      <c r="C193" s="56"/>
      <c r="D193" s="56"/>
      <c r="E193" s="56"/>
      <c r="F193" s="57"/>
      <c r="G193" s="58"/>
      <c r="H193" s="57"/>
      <c r="I193" s="58"/>
      <c r="J193" s="57"/>
      <c r="K193" s="57"/>
      <c r="L193" s="59"/>
      <c r="M193" s="60"/>
      <c r="N193" s="60"/>
      <c r="O193" s="60"/>
      <c r="P193" s="60"/>
      <c r="Q193" s="60"/>
      <c r="R193" s="60"/>
      <c r="S193" s="60"/>
      <c r="T193" s="60"/>
      <c r="U193" s="60"/>
      <c r="V193" s="60"/>
      <c r="W193" s="60"/>
      <c r="X193" s="60"/>
      <c r="Y193" s="60"/>
      <c r="Z193" s="60"/>
      <c r="AA193" s="60"/>
      <c r="AB193" s="60"/>
      <c r="AC193" s="60"/>
      <c r="AD193" s="60"/>
      <c r="AE193" s="60"/>
      <c r="AF193" s="60"/>
      <c r="AG193" s="60"/>
      <c r="AH193" s="60"/>
      <c r="AI193" s="60"/>
      <c r="AJ193" s="60"/>
      <c r="AK193" s="60"/>
      <c r="AL193" s="60"/>
    </row>
    <row r="194" spans="2:38" x14ac:dyDescent="0.2">
      <c r="B194" s="55">
        <v>190</v>
      </c>
      <c r="C194" s="56"/>
      <c r="D194" s="56"/>
      <c r="E194" s="56"/>
      <c r="F194" s="57"/>
      <c r="G194" s="58"/>
      <c r="H194" s="57"/>
      <c r="I194" s="58"/>
      <c r="J194" s="57"/>
      <c r="K194" s="57"/>
      <c r="L194" s="59"/>
      <c r="M194" s="60"/>
      <c r="N194" s="60"/>
      <c r="O194" s="60"/>
      <c r="P194" s="60"/>
      <c r="Q194" s="60"/>
      <c r="R194" s="60"/>
      <c r="S194" s="60"/>
      <c r="T194" s="60"/>
      <c r="U194" s="60"/>
      <c r="V194" s="60"/>
      <c r="W194" s="60"/>
      <c r="X194" s="60"/>
      <c r="Y194" s="60"/>
      <c r="Z194" s="60"/>
      <c r="AA194" s="60"/>
      <c r="AB194" s="60"/>
      <c r="AC194" s="60"/>
      <c r="AD194" s="60"/>
      <c r="AE194" s="60"/>
      <c r="AF194" s="60"/>
      <c r="AG194" s="60"/>
      <c r="AH194" s="60"/>
      <c r="AI194" s="60"/>
      <c r="AJ194" s="60"/>
      <c r="AK194" s="60"/>
      <c r="AL194" s="60"/>
    </row>
    <row r="195" spans="2:38" x14ac:dyDescent="0.2">
      <c r="B195" s="55">
        <v>191</v>
      </c>
      <c r="C195" s="56"/>
      <c r="D195" s="56"/>
      <c r="E195" s="56"/>
      <c r="F195" s="57"/>
      <c r="G195" s="58"/>
      <c r="H195" s="57"/>
      <c r="I195" s="58"/>
      <c r="J195" s="57"/>
      <c r="K195" s="57"/>
      <c r="L195" s="59"/>
      <c r="M195" s="60"/>
      <c r="N195" s="60"/>
      <c r="O195" s="60"/>
      <c r="P195" s="60"/>
      <c r="Q195" s="60"/>
      <c r="R195" s="60"/>
      <c r="S195" s="60"/>
      <c r="T195" s="60"/>
      <c r="U195" s="60"/>
      <c r="V195" s="60"/>
      <c r="W195" s="60"/>
      <c r="X195" s="60"/>
      <c r="Y195" s="60"/>
      <c r="Z195" s="60"/>
      <c r="AA195" s="60"/>
      <c r="AB195" s="60"/>
      <c r="AC195" s="60"/>
      <c r="AD195" s="60"/>
      <c r="AE195" s="60"/>
      <c r="AF195" s="60"/>
      <c r="AG195" s="60"/>
      <c r="AH195" s="60"/>
      <c r="AI195" s="60"/>
      <c r="AJ195" s="60"/>
      <c r="AK195" s="60"/>
      <c r="AL195" s="60"/>
    </row>
    <row r="196" spans="2:38" x14ac:dyDescent="0.2">
      <c r="B196" s="55">
        <v>192</v>
      </c>
      <c r="C196" s="56"/>
      <c r="D196" s="56"/>
      <c r="E196" s="56"/>
      <c r="F196" s="57"/>
      <c r="G196" s="58"/>
      <c r="H196" s="57"/>
      <c r="I196" s="58"/>
      <c r="J196" s="57"/>
      <c r="K196" s="57"/>
      <c r="L196" s="59"/>
      <c r="M196" s="60"/>
      <c r="N196" s="60"/>
      <c r="O196" s="60"/>
      <c r="P196" s="60"/>
      <c r="Q196" s="60"/>
      <c r="R196" s="60"/>
      <c r="S196" s="60"/>
      <c r="T196" s="60"/>
      <c r="U196" s="60"/>
      <c r="V196" s="60"/>
      <c r="W196" s="60"/>
      <c r="X196" s="60"/>
      <c r="Y196" s="60"/>
      <c r="Z196" s="60"/>
      <c r="AA196" s="60"/>
      <c r="AB196" s="60"/>
      <c r="AC196" s="60"/>
      <c r="AD196" s="60"/>
      <c r="AE196" s="60"/>
      <c r="AF196" s="60"/>
      <c r="AG196" s="60"/>
      <c r="AH196" s="60"/>
      <c r="AI196" s="60"/>
      <c r="AJ196" s="60"/>
      <c r="AK196" s="60"/>
      <c r="AL196" s="60"/>
    </row>
    <row r="197" spans="2:38" x14ac:dyDescent="0.2">
      <c r="B197" s="55">
        <v>193</v>
      </c>
      <c r="C197" s="56"/>
      <c r="D197" s="56"/>
      <c r="E197" s="56"/>
      <c r="F197" s="57"/>
      <c r="G197" s="58"/>
      <c r="H197" s="57"/>
      <c r="I197" s="58"/>
      <c r="J197" s="57"/>
      <c r="K197" s="57"/>
      <c r="L197" s="59"/>
      <c r="M197" s="60"/>
      <c r="N197" s="60"/>
      <c r="O197" s="60"/>
      <c r="P197" s="60"/>
      <c r="Q197" s="60"/>
      <c r="R197" s="60"/>
      <c r="S197" s="60"/>
      <c r="T197" s="60"/>
      <c r="U197" s="60"/>
      <c r="V197" s="60"/>
      <c r="W197" s="60"/>
      <c r="X197" s="60"/>
      <c r="Y197" s="60"/>
      <c r="Z197" s="60"/>
      <c r="AA197" s="60"/>
      <c r="AB197" s="60"/>
      <c r="AC197" s="60"/>
      <c r="AD197" s="60"/>
      <c r="AE197" s="60"/>
      <c r="AF197" s="60"/>
      <c r="AG197" s="60"/>
      <c r="AH197" s="60"/>
      <c r="AI197" s="60"/>
      <c r="AJ197" s="60"/>
      <c r="AK197" s="60"/>
      <c r="AL197" s="60"/>
    </row>
    <row r="198" spans="2:38" x14ac:dyDescent="0.2">
      <c r="B198" s="55">
        <v>194</v>
      </c>
      <c r="C198" s="56"/>
      <c r="D198" s="56"/>
      <c r="E198" s="56"/>
      <c r="F198" s="57"/>
      <c r="G198" s="58"/>
      <c r="H198" s="57"/>
      <c r="I198" s="58"/>
      <c r="J198" s="57"/>
      <c r="K198" s="57"/>
      <c r="L198" s="59"/>
      <c r="M198" s="60"/>
      <c r="N198" s="60"/>
      <c r="O198" s="60"/>
      <c r="P198" s="60"/>
      <c r="Q198" s="60"/>
      <c r="R198" s="60"/>
      <c r="S198" s="60"/>
      <c r="T198" s="60"/>
      <c r="U198" s="60"/>
      <c r="V198" s="60"/>
      <c r="W198" s="60"/>
      <c r="X198" s="60"/>
      <c r="Y198" s="60"/>
      <c r="Z198" s="60"/>
      <c r="AA198" s="60"/>
      <c r="AB198" s="60"/>
      <c r="AC198" s="60"/>
      <c r="AD198" s="60"/>
      <c r="AE198" s="60"/>
      <c r="AF198" s="60"/>
      <c r="AG198" s="60"/>
      <c r="AH198" s="60"/>
      <c r="AI198" s="60"/>
      <c r="AJ198" s="60"/>
      <c r="AK198" s="60"/>
      <c r="AL198" s="60"/>
    </row>
    <row r="199" spans="2:38" x14ac:dyDescent="0.2">
      <c r="B199" s="55">
        <v>195</v>
      </c>
      <c r="C199" s="56"/>
      <c r="D199" s="56"/>
      <c r="E199" s="56"/>
      <c r="F199" s="57"/>
      <c r="G199" s="58"/>
      <c r="H199" s="57"/>
      <c r="I199" s="58"/>
      <c r="J199" s="57"/>
      <c r="K199" s="57"/>
      <c r="L199" s="59"/>
      <c r="M199" s="60"/>
      <c r="N199" s="60"/>
      <c r="O199" s="60"/>
      <c r="P199" s="60"/>
      <c r="Q199" s="60"/>
      <c r="R199" s="60"/>
      <c r="S199" s="60"/>
      <c r="T199" s="60"/>
      <c r="U199" s="60"/>
      <c r="V199" s="60"/>
      <c r="W199" s="60"/>
      <c r="X199" s="60"/>
      <c r="Y199" s="60"/>
      <c r="Z199" s="60"/>
      <c r="AA199" s="60"/>
      <c r="AB199" s="60"/>
      <c r="AC199" s="60"/>
      <c r="AD199" s="60"/>
      <c r="AE199" s="60"/>
      <c r="AF199" s="60"/>
      <c r="AG199" s="60"/>
      <c r="AH199" s="60"/>
      <c r="AI199" s="60"/>
      <c r="AJ199" s="60"/>
      <c r="AK199" s="60"/>
      <c r="AL199" s="60"/>
    </row>
    <row r="200" spans="2:38" x14ac:dyDescent="0.2">
      <c r="B200" s="55">
        <v>196</v>
      </c>
      <c r="C200" s="56"/>
      <c r="D200" s="56"/>
      <c r="E200" s="56"/>
      <c r="F200" s="57"/>
      <c r="G200" s="58"/>
      <c r="H200" s="57"/>
      <c r="I200" s="58"/>
      <c r="J200" s="57"/>
      <c r="K200" s="57"/>
      <c r="L200" s="59"/>
      <c r="M200" s="60"/>
      <c r="N200" s="60"/>
      <c r="O200" s="60"/>
      <c r="P200" s="60"/>
      <c r="Q200" s="60"/>
      <c r="R200" s="60"/>
      <c r="S200" s="60"/>
      <c r="T200" s="60"/>
      <c r="U200" s="60"/>
      <c r="V200" s="60"/>
      <c r="W200" s="60"/>
      <c r="X200" s="60"/>
      <c r="Y200" s="60"/>
      <c r="Z200" s="60"/>
      <c r="AA200" s="60"/>
      <c r="AB200" s="60"/>
      <c r="AC200" s="60"/>
      <c r="AD200" s="60"/>
      <c r="AE200" s="60"/>
      <c r="AF200" s="60"/>
      <c r="AG200" s="60"/>
      <c r="AH200" s="60"/>
      <c r="AI200" s="60"/>
      <c r="AJ200" s="60"/>
      <c r="AK200" s="60"/>
      <c r="AL200" s="60"/>
    </row>
    <row r="201" spans="2:38" x14ac:dyDescent="0.2">
      <c r="B201" s="55">
        <v>197</v>
      </c>
      <c r="C201" s="56"/>
      <c r="D201" s="56"/>
      <c r="E201" s="56"/>
      <c r="F201" s="57"/>
      <c r="G201" s="58"/>
      <c r="H201" s="57"/>
      <c r="I201" s="58"/>
      <c r="J201" s="57"/>
      <c r="K201" s="57"/>
      <c r="L201" s="59"/>
      <c r="M201" s="60"/>
      <c r="N201" s="60"/>
      <c r="O201" s="60"/>
      <c r="P201" s="60"/>
      <c r="Q201" s="60"/>
      <c r="R201" s="60"/>
      <c r="S201" s="60"/>
      <c r="T201" s="60"/>
      <c r="U201" s="60"/>
      <c r="V201" s="60"/>
      <c r="W201" s="60"/>
      <c r="X201" s="60"/>
      <c r="Y201" s="60"/>
      <c r="Z201" s="60"/>
      <c r="AA201" s="60"/>
      <c r="AB201" s="60"/>
      <c r="AC201" s="60"/>
      <c r="AD201" s="60"/>
      <c r="AE201" s="60"/>
      <c r="AF201" s="60"/>
      <c r="AG201" s="60"/>
      <c r="AH201" s="60"/>
      <c r="AI201" s="60"/>
      <c r="AJ201" s="60"/>
      <c r="AK201" s="60"/>
      <c r="AL201" s="60"/>
    </row>
    <row r="202" spans="2:38" x14ac:dyDescent="0.2">
      <c r="B202" s="55">
        <v>198</v>
      </c>
      <c r="C202" s="56"/>
      <c r="D202" s="56"/>
      <c r="E202" s="56"/>
      <c r="F202" s="57"/>
      <c r="G202" s="58"/>
      <c r="H202" s="57"/>
      <c r="I202" s="58"/>
      <c r="J202" s="57"/>
      <c r="K202" s="57"/>
      <c r="L202" s="59"/>
      <c r="M202" s="60"/>
      <c r="N202" s="60"/>
      <c r="O202" s="60"/>
      <c r="P202" s="60"/>
      <c r="Q202" s="60"/>
      <c r="R202" s="60"/>
      <c r="S202" s="60"/>
      <c r="T202" s="60"/>
      <c r="U202" s="60"/>
      <c r="V202" s="60"/>
      <c r="W202" s="60"/>
      <c r="X202" s="60"/>
      <c r="Y202" s="60"/>
      <c r="Z202" s="60"/>
      <c r="AA202" s="60"/>
      <c r="AB202" s="60"/>
      <c r="AC202" s="60"/>
      <c r="AD202" s="60"/>
      <c r="AE202" s="60"/>
      <c r="AF202" s="60"/>
      <c r="AG202" s="60"/>
      <c r="AH202" s="60"/>
      <c r="AI202" s="60"/>
      <c r="AJ202" s="60"/>
      <c r="AK202" s="60"/>
      <c r="AL202" s="60"/>
    </row>
    <row r="203" spans="2:38" x14ac:dyDescent="0.2">
      <c r="B203" s="55">
        <v>199</v>
      </c>
      <c r="C203" s="56"/>
      <c r="D203" s="56"/>
      <c r="E203" s="56"/>
      <c r="F203" s="57"/>
      <c r="G203" s="58"/>
      <c r="H203" s="57"/>
      <c r="I203" s="58"/>
      <c r="J203" s="57"/>
      <c r="K203" s="57"/>
      <c r="L203" s="59"/>
      <c r="M203" s="60"/>
      <c r="N203" s="60"/>
      <c r="O203" s="60"/>
      <c r="P203" s="60"/>
      <c r="Q203" s="60"/>
      <c r="R203" s="60"/>
      <c r="S203" s="60"/>
      <c r="T203" s="60"/>
      <c r="U203" s="60"/>
      <c r="V203" s="60"/>
      <c r="W203" s="60"/>
      <c r="X203" s="60"/>
      <c r="Y203" s="60"/>
      <c r="Z203" s="60"/>
      <c r="AA203" s="60"/>
      <c r="AB203" s="60"/>
      <c r="AC203" s="60"/>
      <c r="AD203" s="60"/>
      <c r="AE203" s="60"/>
      <c r="AF203" s="60"/>
      <c r="AG203" s="60"/>
      <c r="AH203" s="60"/>
      <c r="AI203" s="60"/>
      <c r="AJ203" s="60"/>
      <c r="AK203" s="60"/>
      <c r="AL203" s="60"/>
    </row>
    <row r="204" spans="2:38" x14ac:dyDescent="0.2">
      <c r="B204" s="55">
        <v>200</v>
      </c>
      <c r="C204" s="56"/>
      <c r="D204" s="56"/>
      <c r="E204" s="56"/>
      <c r="F204" s="57"/>
      <c r="G204" s="58"/>
      <c r="H204" s="57"/>
      <c r="I204" s="58"/>
      <c r="J204" s="57"/>
      <c r="K204" s="57"/>
      <c r="L204" s="59"/>
      <c r="M204" s="60"/>
      <c r="N204" s="60"/>
      <c r="O204" s="60"/>
      <c r="P204" s="60"/>
      <c r="Q204" s="60"/>
      <c r="R204" s="60"/>
      <c r="S204" s="60"/>
      <c r="T204" s="60"/>
      <c r="U204" s="60"/>
      <c r="V204" s="60"/>
      <c r="W204" s="60"/>
      <c r="X204" s="60"/>
      <c r="Y204" s="60"/>
      <c r="Z204" s="60"/>
      <c r="AA204" s="60"/>
      <c r="AB204" s="60"/>
      <c r="AC204" s="60"/>
      <c r="AD204" s="60"/>
      <c r="AE204" s="60"/>
      <c r="AF204" s="60"/>
      <c r="AG204" s="60"/>
      <c r="AH204" s="60"/>
      <c r="AI204" s="60"/>
      <c r="AJ204" s="60"/>
      <c r="AK204" s="60"/>
      <c r="AL204" s="60"/>
    </row>
    <row r="205" spans="2:38" hidden="1" x14ac:dyDescent="0.2">
      <c r="B205" s="45" t="s">
        <v>5</v>
      </c>
      <c r="C205" s="45">
        <f>COUNTIF(C5:C204,"Yes")</f>
        <v>0</v>
      </c>
      <c r="D205" s="45">
        <f>COUNTIF(D5:D204,"Yes")</f>
        <v>0</v>
      </c>
      <c r="E205" s="45">
        <f>COUNTIF(E5:E204,"Yes")</f>
        <v>0</v>
      </c>
      <c r="M205" s="45">
        <f>COUNTIF(M5:M204,"Yes")</f>
        <v>0</v>
      </c>
      <c r="P205" s="45">
        <f>COUNTIF(P5:P204,"Yes")</f>
        <v>0</v>
      </c>
      <c r="S205" s="45">
        <f>COUNTIF(S5:S204,"Yes")</f>
        <v>0</v>
      </c>
      <c r="V205" s="45">
        <f>COUNTIF(V5:V204,"Yes")</f>
        <v>0</v>
      </c>
      <c r="Y205" s="45">
        <f>COUNTIF(Y5:Y204,"Yes")</f>
        <v>0</v>
      </c>
      <c r="AB205" s="45">
        <f>COUNTIF(AB5:AB204,"Yes")</f>
        <v>0</v>
      </c>
      <c r="AC205" s="45">
        <f>COUNTIF(AC5:AC204,"Yes")</f>
        <v>0</v>
      </c>
      <c r="AE205" s="45">
        <f t="shared" ref="AE205:AJ205" si="0">COUNTIF(AE5:AE204,"Yes")</f>
        <v>0</v>
      </c>
      <c r="AF205" s="45">
        <f t="shared" si="0"/>
        <v>0</v>
      </c>
      <c r="AG205" s="45">
        <f t="shared" si="0"/>
        <v>0</v>
      </c>
      <c r="AH205" s="45">
        <f t="shared" si="0"/>
        <v>0</v>
      </c>
      <c r="AI205" s="45">
        <f t="shared" si="0"/>
        <v>0</v>
      </c>
      <c r="AJ205" s="45">
        <f t="shared" si="0"/>
        <v>0</v>
      </c>
      <c r="AK205" s="45">
        <f>COUNTIF(AK5:AK204,"Yes")</f>
        <v>0</v>
      </c>
    </row>
    <row r="206" spans="2:38" hidden="1" x14ac:dyDescent="0.2">
      <c r="B206" s="45" t="s">
        <v>6</v>
      </c>
      <c r="C206" s="45">
        <f>COUNTIF(C5:C204,"No")</f>
        <v>0</v>
      </c>
      <c r="D206" s="45">
        <f>COUNTIF(D5:D204,"No")</f>
        <v>0</v>
      </c>
      <c r="E206" s="45">
        <f>COUNTIF(E5:E204,"No")</f>
        <v>0</v>
      </c>
      <c r="M206" s="45">
        <f>COUNTIF(M5:M204,"No")</f>
        <v>0</v>
      </c>
      <c r="P206" s="45">
        <f>COUNTIF(P5:P204,"No")</f>
        <v>0</v>
      </c>
      <c r="S206" s="45">
        <f>COUNTIF(S5:S204,"No")</f>
        <v>0</v>
      </c>
      <c r="V206" s="45">
        <f>COUNTIF(V5:V204,"No")</f>
        <v>0</v>
      </c>
      <c r="Y206" s="45">
        <f>COUNTIF(Y5:Y204,"No")</f>
        <v>0</v>
      </c>
      <c r="AB206" s="45">
        <f>COUNTIF(AB5:AB204,"No")</f>
        <v>0</v>
      </c>
      <c r="AC206" s="45">
        <f>COUNTIF(AC5:AC204,"No")</f>
        <v>0</v>
      </c>
      <c r="AE206" s="45">
        <f t="shared" ref="AE206:AJ206" si="1">COUNTIF(AE5:AE204,"No")</f>
        <v>0</v>
      </c>
      <c r="AF206" s="45">
        <f t="shared" si="1"/>
        <v>0</v>
      </c>
      <c r="AG206" s="45">
        <f t="shared" si="1"/>
        <v>0</v>
      </c>
      <c r="AH206" s="45">
        <f t="shared" si="1"/>
        <v>0</v>
      </c>
      <c r="AI206" s="45">
        <f t="shared" si="1"/>
        <v>0</v>
      </c>
      <c r="AJ206" s="45">
        <f t="shared" si="1"/>
        <v>0</v>
      </c>
      <c r="AK206" s="45">
        <f>COUNTIF(AK5:AK204,"No")</f>
        <v>0</v>
      </c>
    </row>
    <row r="207" spans="2:38" hidden="1" x14ac:dyDescent="0.2">
      <c r="B207" s="45" t="s">
        <v>7</v>
      </c>
      <c r="C207" s="45">
        <f>SUM(C205:C206)</f>
        <v>0</v>
      </c>
      <c r="D207" s="45">
        <f>SUM(D205:D206)</f>
        <v>0</v>
      </c>
      <c r="E207" s="45">
        <f>SUM(E205:E206)</f>
        <v>0</v>
      </c>
      <c r="M207" s="45">
        <f>SUM(M205:M206)</f>
        <v>0</v>
      </c>
      <c r="P207" s="45">
        <f>SUM(P205:P206)</f>
        <v>0</v>
      </c>
      <c r="S207" s="45">
        <f>SUM(S205:S206)</f>
        <v>0</v>
      </c>
      <c r="V207" s="45">
        <f>SUM(V205:V206)</f>
        <v>0</v>
      </c>
      <c r="Y207" s="45">
        <f>SUM(Y205:Y206)</f>
        <v>0</v>
      </c>
      <c r="AB207" s="45">
        <f>SUM(AB205:AB206)</f>
        <v>0</v>
      </c>
      <c r="AC207" s="45">
        <f>SUM(AC205:AC206)</f>
        <v>0</v>
      </c>
      <c r="AE207" s="45">
        <f t="shared" ref="AE207:AJ207" si="2">SUM(AE205:AE206)</f>
        <v>0</v>
      </c>
      <c r="AF207" s="45">
        <f t="shared" si="2"/>
        <v>0</v>
      </c>
      <c r="AG207" s="45">
        <f t="shared" si="2"/>
        <v>0</v>
      </c>
      <c r="AH207" s="45">
        <f t="shared" si="2"/>
        <v>0</v>
      </c>
      <c r="AI207" s="45">
        <f t="shared" si="2"/>
        <v>0</v>
      </c>
      <c r="AJ207" s="45">
        <f t="shared" si="2"/>
        <v>0</v>
      </c>
      <c r="AK207" s="45">
        <f>SUM(AK205:AK206)</f>
        <v>0</v>
      </c>
    </row>
    <row r="208" spans="2:38" hidden="1" x14ac:dyDescent="0.2">
      <c r="B208" s="45" t="s">
        <v>8</v>
      </c>
      <c r="C208" s="61" t="str">
        <f>IF(ISERR(C205/C207),"%",C205/C207)</f>
        <v>%</v>
      </c>
      <c r="D208" s="61" t="str">
        <f>IF(ISERR(D205/D207),"%",D205/D207)</f>
        <v>%</v>
      </c>
      <c r="E208" s="61" t="str">
        <f>IF(ISERR(E205/E207),"%",E205/E207)</f>
        <v>%</v>
      </c>
      <c r="M208" s="61" t="str">
        <f>IF(ISERR(M205/M207),"%",M205/M207)</f>
        <v>%</v>
      </c>
      <c r="N208" s="61"/>
      <c r="P208" s="61" t="str">
        <f>IF(ISERR(P205/P207),"%",P205/P207)</f>
        <v>%</v>
      </c>
      <c r="Q208" s="61"/>
      <c r="R208" s="61"/>
      <c r="S208" s="61" t="str">
        <f>IF(ISERR(S205/S207),"%",S205/S207)</f>
        <v>%</v>
      </c>
      <c r="T208" s="61"/>
      <c r="U208" s="61"/>
      <c r="V208" s="61" t="str">
        <f>IF(ISERR(V205/V207),"%",V205/V207)</f>
        <v>%</v>
      </c>
      <c r="W208" s="61"/>
      <c r="X208" s="61"/>
      <c r="Y208" s="61" t="str">
        <f>IF(ISERR(Y205/Y207),"%",Y205/Y207)</f>
        <v>%</v>
      </c>
      <c r="Z208" s="61"/>
      <c r="AA208" s="61"/>
      <c r="AB208" s="61" t="str">
        <f>IF(ISERR(AB205/AB207),"%",AB205/AB207)</f>
        <v>%</v>
      </c>
      <c r="AC208" s="61" t="str">
        <f>IF(ISERR(AC205/AC207),"%",AC205/AC207)</f>
        <v>%</v>
      </c>
      <c r="AD208" s="61"/>
      <c r="AE208" s="61" t="str">
        <f t="shared" ref="AE208:AJ208" si="3">IF(ISERR(AE205/AE207),"%",AE205/AE207)</f>
        <v>%</v>
      </c>
      <c r="AF208" s="61" t="str">
        <f t="shared" si="3"/>
        <v>%</v>
      </c>
      <c r="AG208" s="61" t="str">
        <f t="shared" si="3"/>
        <v>%</v>
      </c>
      <c r="AH208" s="61" t="str">
        <f t="shared" si="3"/>
        <v>%</v>
      </c>
      <c r="AI208" s="61" t="str">
        <f t="shared" si="3"/>
        <v>%</v>
      </c>
      <c r="AJ208" s="61" t="str">
        <f t="shared" si="3"/>
        <v>%</v>
      </c>
      <c r="AK208" s="61" t="str">
        <f t="shared" ref="AK208" si="4">IF(ISERR(AK205/AK207),"%",AK205/AK207)</f>
        <v>%</v>
      </c>
    </row>
    <row r="211" spans="2:12" hidden="1" x14ac:dyDescent="0.2">
      <c r="B211" s="45" t="s">
        <v>10</v>
      </c>
      <c r="F211" s="62">
        <f ca="1">TODAY()</f>
        <v>43509</v>
      </c>
      <c r="G211" s="62"/>
      <c r="H211" s="62"/>
      <c r="I211" s="62"/>
      <c r="J211" s="62"/>
      <c r="K211" s="62"/>
      <c r="L211" s="62"/>
    </row>
  </sheetData>
  <mergeCells count="28">
    <mergeCell ref="AC3:AC4"/>
    <mergeCell ref="T3:V3"/>
    <mergeCell ref="W3:Y3"/>
    <mergeCell ref="Z3:AB3"/>
    <mergeCell ref="C3:C4"/>
    <mergeCell ref="B3:B4"/>
    <mergeCell ref="I3:I4"/>
    <mergeCell ref="H3:H4"/>
    <mergeCell ref="G3:G4"/>
    <mergeCell ref="F3:F4"/>
    <mergeCell ref="E3:E4"/>
    <mergeCell ref="D3:D4"/>
    <mergeCell ref="F2:J2"/>
    <mergeCell ref="AL3:AL4"/>
    <mergeCell ref="AH3:AH4"/>
    <mergeCell ref="AG3:AG4"/>
    <mergeCell ref="AE2:AL2"/>
    <mergeCell ref="AJ3:AJ4"/>
    <mergeCell ref="AE3:AE4"/>
    <mergeCell ref="K2:M2"/>
    <mergeCell ref="N3:P3"/>
    <mergeCell ref="Q3:S3"/>
    <mergeCell ref="AI3:AI4"/>
    <mergeCell ref="K3:M3"/>
    <mergeCell ref="AK3:AK4"/>
    <mergeCell ref="AF3:AF4"/>
    <mergeCell ref="J3:J4"/>
    <mergeCell ref="AD3:AD4"/>
  </mergeCells>
  <dataValidations count="4">
    <dataValidation type="list" allowBlank="1" showInputMessage="1" showErrorMessage="1" sqref="S5:S204 E5:E204 M5:M204 C5:C204 Y5:Y204 V5:V204 AB5:AC204 AE5:AK204">
      <formula1>"Yes, No"</formula1>
    </dataValidation>
    <dataValidation allowBlank="1" showInputMessage="1" showErrorMessage="1" prompt="The use of NICE's information for the public is recommended." sqref="D3"/>
    <dataValidation type="list" allowBlank="1" showInputMessage="1" showErrorMessage="1" prompt="The use of NICE's information for the public is recommended." sqref="D5:D204">
      <formula1>"Yes, No"</formula1>
    </dataValidation>
    <dataValidation type="list" allowBlank="1" showInputMessage="1" showErrorMessage="1" sqref="P5:P204">
      <formula1>"Yes,No"</formula1>
    </dataValidation>
  </dataValidations>
  <pageMargins left="0.7" right="0.7" top="0.75" bottom="0.75" header="0.3" footer="0.3"/>
  <pageSetup paperSize="9" fitToWidth="0" orientation="landscape" r:id="rId1"/>
  <colBreaks count="2" manualBreakCount="2">
    <brk id="7" max="13" man="1"/>
    <brk id="25" max="1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Hidden sheet</vt:lpstr>
      <vt:lpstr>Cover page</vt:lpstr>
      <vt:lpstr>Summary</vt:lpstr>
      <vt:lpstr>Data</vt:lpstr>
      <vt:lpstr>'Cover page'!Print_Area</vt:lpstr>
      <vt:lpstr>Data!Print_Area</vt:lpstr>
      <vt:lpstr>Summary!Print_Area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2019-02-13T11:55:32Z</dcterms:modified>
</cp:coreProperties>
</file>