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codeName="ThisWorkbook" defaultThemeVersion="124226"/>
  <xr:revisionPtr revIDLastSave="0" documentId="13_ncr:1_{DFE6153A-B02B-4E0B-A104-7D20B8906D2D}" xr6:coauthVersionLast="43" xr6:coauthVersionMax="43" xr10:uidLastSave="{00000000-0000-0000-0000-000000000000}"/>
  <bookViews>
    <workbookView xWindow="-120" yWindow="-120" windowWidth="20730" windowHeight="1131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page'!$A$1:$M$22</definedName>
    <definedName name="_xlnm.Print_Area" localSheetId="3">Data!$A$1:$AN$14</definedName>
    <definedName name="_xlnm.Print_Area" localSheetId="2">Summary!$B$1:$E$80</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206" i="7" l="1"/>
  <c r="X205" i="7"/>
  <c r="X207" i="7" l="1"/>
  <c r="D21" i="2" s="1"/>
  <c r="C21" i="2"/>
  <c r="AB206" i="7"/>
  <c r="AB205" i="7"/>
  <c r="Z206" i="7"/>
  <c r="Z205" i="7"/>
  <c r="C22" i="2" s="1"/>
  <c r="U206" i="7"/>
  <c r="U205" i="7"/>
  <c r="C20" i="2" s="1"/>
  <c r="X208" i="7" l="1"/>
  <c r="E21" i="2" s="1"/>
  <c r="AB207" i="7"/>
  <c r="D23" i="2" s="1"/>
  <c r="C23" i="2"/>
  <c r="Z207" i="7"/>
  <c r="D22" i="2" s="1"/>
  <c r="U207" i="7"/>
  <c r="D20" i="2" s="1"/>
  <c r="O205" i="7"/>
  <c r="C17" i="2" s="1"/>
  <c r="O206" i="7"/>
  <c r="AB208" i="7" l="1"/>
  <c r="E23" i="2" s="1"/>
  <c r="Z208" i="7"/>
  <c r="E22" i="2" s="1"/>
  <c r="U208" i="7"/>
  <c r="O207" i="7"/>
  <c r="C33" i="2"/>
  <c r="E20" i="2" l="1"/>
  <c r="O208" i="7"/>
  <c r="E17" i="2" s="1"/>
  <c r="D17" i="2"/>
  <c r="B3" i="2"/>
  <c r="S206" i="7" l="1"/>
  <c r="S205" i="7"/>
  <c r="C19" i="2" s="1"/>
  <c r="S207" i="7" l="1"/>
  <c r="S208" i="7" l="1"/>
  <c r="E19" i="2" s="1"/>
  <c r="D19" i="2"/>
  <c r="AM206" i="7" l="1"/>
  <c r="AM205" i="7"/>
  <c r="AE206" i="7"/>
  <c r="AE205" i="7"/>
  <c r="Q206" i="7"/>
  <c r="Q205" i="7"/>
  <c r="C18" i="2" s="1"/>
  <c r="B1" i="2"/>
  <c r="AL206" i="7"/>
  <c r="AL205" i="7"/>
  <c r="C31" i="2" s="1"/>
  <c r="E3" i="7"/>
  <c r="D3" i="7"/>
  <c r="C3" i="7"/>
  <c r="F211" i="7"/>
  <c r="C205" i="7"/>
  <c r="C11" i="2" s="1"/>
  <c r="D205" i="7"/>
  <c r="C12" i="2" s="1"/>
  <c r="E205" i="7"/>
  <c r="C13" i="2" s="1"/>
  <c r="C206" i="7"/>
  <c r="D206" i="7"/>
  <c r="E206" i="7"/>
  <c r="AG205" i="7"/>
  <c r="C26" i="2" s="1"/>
  <c r="AH205" i="7"/>
  <c r="C27" i="2" s="1"/>
  <c r="AI205" i="7"/>
  <c r="C28" i="2" s="1"/>
  <c r="AJ205" i="7"/>
  <c r="C29" i="2" s="1"/>
  <c r="AK205" i="7"/>
  <c r="C30" i="2" s="1"/>
  <c r="AG206" i="7"/>
  <c r="AH206" i="7"/>
  <c r="AI206" i="7"/>
  <c r="AJ206" i="7"/>
  <c r="AK206" i="7"/>
  <c r="M206" i="7"/>
  <c r="M205" i="7"/>
  <c r="C16" i="2" s="1"/>
  <c r="B1" i="7"/>
  <c r="AI207" i="7" l="1"/>
  <c r="D28" i="2" s="1"/>
  <c r="AL207" i="7"/>
  <c r="AL208" i="7" s="1"/>
  <c r="E31" i="2" s="1"/>
  <c r="D207" i="7"/>
  <c r="D12" i="2" s="1"/>
  <c r="AM207" i="7"/>
  <c r="E207" i="7"/>
  <c r="D13" i="2" s="1"/>
  <c r="AH207" i="7"/>
  <c r="D27" i="2" s="1"/>
  <c r="C207" i="7"/>
  <c r="M207" i="7"/>
  <c r="D16" i="2" s="1"/>
  <c r="AE207" i="7"/>
  <c r="Q207" i="7"/>
  <c r="D18" i="2" s="1"/>
  <c r="AK207" i="7"/>
  <c r="AG207" i="7"/>
  <c r="AJ207" i="7"/>
  <c r="D31" i="2" l="1"/>
  <c r="M208" i="7"/>
  <c r="E16" i="2" s="1"/>
  <c r="AM208" i="7"/>
  <c r="E208" i="7"/>
  <c r="E13" i="2" s="1"/>
  <c r="AE208" i="7"/>
  <c r="D208" i="7"/>
  <c r="E12" i="2" s="1"/>
  <c r="AI208" i="7"/>
  <c r="E28" i="2" s="1"/>
  <c r="Q208" i="7"/>
  <c r="E18" i="2" s="1"/>
  <c r="AH208" i="7"/>
  <c r="E27" i="2" s="1"/>
  <c r="D11" i="2"/>
  <c r="C208" i="7"/>
  <c r="E11" i="2" s="1"/>
  <c r="AJ208" i="7"/>
  <c r="E29" i="2" s="1"/>
  <c r="D29" i="2"/>
  <c r="AG208" i="7"/>
  <c r="E26" i="2" s="1"/>
  <c r="D26" i="2"/>
  <c r="AK208" i="7"/>
  <c r="E30" i="2" s="1"/>
  <c r="D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 authorId="0" shapeId="0" xr:uid="{00000000-0006-0000-0000-000002000000}">
      <text>
        <r>
          <rPr>
            <b/>
            <sz val="8"/>
            <color indexed="81"/>
            <rFont val="Tahoma"/>
            <family val="2"/>
          </rPr>
          <t>Hide this sheet once populated.</t>
        </r>
      </text>
    </comment>
    <comment ref="E2" authorId="0" shapeId="0" xr:uid="{F318B3F4-058A-4F55-B522-4B1870A1B864}">
      <text>
        <r>
          <rPr>
            <b/>
            <sz val="9"/>
            <color indexed="81"/>
            <rFont val="Tahoma"/>
            <family val="2"/>
          </rPr>
          <t xml:space="preserve">Author:
</t>
        </r>
      </text>
    </comment>
  </commentList>
</comments>
</file>

<file path=xl/sharedStrings.xml><?xml version="1.0" encoding="utf-8"?>
<sst xmlns="http://schemas.openxmlformats.org/spreadsheetml/2006/main" count="108" uniqueCount="65">
  <si>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</si>
  <si>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</si>
  <si>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</si>
  <si>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</si>
  <si>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</si>
  <si>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</si>
  <si>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</si>
  <si>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</si>
  <si>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</si>
  <si>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</si>
  <si>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</si>
  <si>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</si>
  <si>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</si>
  <si>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</si>
  <si>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</si>
  <si>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</si>
  <si>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</si>
  <si>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</si>
  <si>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</si>
  <si>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</si>
  <si>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</si>
  <si>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</si>
  <si>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</si>
  <si>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</si>
  <si>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</si>
  <si>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</si>
  <si>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</si>
  <si>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</si>
  <si>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</si>
  <si>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</si>
  <si>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</si>
  <si>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</si>
  <si>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</si>
  <si>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r>
      <rPr>
        <sz val="11"/>
        <rFont val="Lato"/>
        <family val="2"/>
      </rPr>
      <t>© NICE 2019. All rights reserved. See</t>
    </r>
    <r>
      <rPr>
        <sz val="11"/>
        <color theme="10"/>
        <rFont val="Lato"/>
        <family val="2"/>
      </rPr>
      <t xml:space="preserve"> </t>
    </r>
    <r>
      <rPr>
        <u/>
        <sz val="11"/>
        <color theme="10"/>
        <rFont val="Lato"/>
        <family val="2"/>
      </rPr>
      <t>Notice of rights.</t>
    </r>
  </si>
  <si>
    <t>transurethral laser ablation for small recurrent non-muscle-invasive bladder cancer</t>
  </si>
  <si>
    <t>Quality of life score at 1 month</t>
  </si>
  <si>
    <t>Tumour recurrence at 6 months</t>
  </si>
  <si>
    <t>Tumour recurrence at 1 year</t>
  </si>
  <si>
    <t>Tumour recurrence at 2 years</t>
  </si>
  <si>
    <t>Yes/No?</t>
  </si>
  <si>
    <t>Progression free survival at 1 year</t>
  </si>
  <si>
    <t>Progression free survival at 2 years</t>
  </si>
  <si>
    <t>Tumour type</t>
  </si>
  <si>
    <t>Tumour grade</t>
  </si>
  <si>
    <t>Tx</t>
  </si>
  <si>
    <t>T0</t>
  </si>
  <si>
    <t>Ta</t>
  </si>
  <si>
    <t>Tis</t>
  </si>
  <si>
    <t>T1</t>
  </si>
  <si>
    <t>≥T2</t>
  </si>
  <si>
    <t>Progression free survival at 6 months</t>
  </si>
  <si>
    <r>
      <t>This tool has been produced as the current evidence on the efficacy of on transurethral laser ablation for small recurrent non-muscle-invasive bladder cancer is limited in quality and quantity. Therefore, this procedure should only be used with special arrangements for clinical governance, consent, and audit or research.
NICE has identified relevant audit criteria in this audit tool (which is for use at local discretion) to help clinicians doing the procedure make special arrangements for audit.</t>
    </r>
    <r>
      <rPr>
        <b/>
        <sz val="12"/>
        <color rgb="FFFF0000"/>
        <rFont val="Lato"/>
        <family val="2"/>
      </rPr>
      <t xml:space="preserve">
</t>
    </r>
    <r>
      <rPr>
        <b/>
        <sz val="12"/>
        <color rgb="FF222222"/>
        <rFont val="Lato"/>
        <family val="2"/>
      </rPr>
      <t xml:space="preserve">
</t>
    </r>
  </si>
  <si>
    <r>
      <t xml:space="preserve">Quality of life score </t>
    </r>
    <r>
      <rPr>
        <sz val="10"/>
        <color rgb="FFFF0000"/>
        <rFont val="Lato"/>
        <family val="2"/>
      </rPr>
      <t>[insert name of tool used</t>
    </r>
    <r>
      <rPr>
        <sz val="10"/>
        <rFont val="Lato"/>
        <family val="2"/>
      </rPr>
      <t>, such as QLQ-NMIBC24]</t>
    </r>
  </si>
  <si>
    <t>Quality of life score at 1 year</t>
  </si>
  <si>
    <t>Improved quality of life score at 1 month</t>
  </si>
  <si>
    <t>Improved quality of life score at 1 year</t>
  </si>
  <si>
    <t>Published: July 2019</t>
  </si>
  <si>
    <t>Need for catheterisation at 1 week</t>
  </si>
  <si>
    <t>Bladder perforation at 2 weeks</t>
  </si>
  <si>
    <t>Pain at 1 month</t>
  </si>
  <si>
    <t>Haematuria at 1 month</t>
  </si>
  <si>
    <t>Hydronephrosis secondary to ureteric injury/scarring at 6 months</t>
  </si>
  <si>
    <t>Additional adverse outcome</t>
  </si>
  <si>
    <t>Urinary tract infection at 2 weeks</t>
  </si>
  <si>
    <t>Implementing the NICE guidance on transurethral laser ablation for small recurrent non-muscle-invasive bladder cancer (IPG656)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</si>
</sst>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3" x14ac:knownFonts="1">
    <font>
      <sz val="11"/>
      <color theme="1"/>
      <name val="Calibri"/>
      <family val="2"/>
      <scheme val="minor"/>
    </font>
    <font>
      <b/>
      <sz val="8"/>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22"/>
      <color rgb="FFFFFFFF"/>
      <name val="Lato"/>
      <family val="2"/>
    </font>
    <font>
      <b/>
      <sz val="22"/>
      <color rgb="FF222222"/>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b/>
      <sz val="11"/>
      <color theme="1"/>
      <name val="Arial"/>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s>
  <cellStyleXfs count="3">
    <xf numFmtId="0" fontId="0" fillId="0" borderId="0"/>
    <xf numFmtId="43" fontId="4" fillId="0" borderId="0" applyFont="0" applyFill="0" applyBorder="0" applyAlignment="0" applyProtection="0"/>
    <xf numFmtId="0" fontId="20" fillId="0" borderId="0" applyNumberFormat="0" applyFill="0" applyBorder="0" applyAlignment="0" applyProtection="0"/>
  </cellStyleXfs>
  <cellXfs count="147">
    <xf numFmtId="0" fontId="0" fillId="0" borderId="0" xfId="0"/>
    <xf numFmtId="0" fontId="5" fillId="4" borderId="15" xfId="0" applyFont="1" applyFill="1" applyBorder="1"/>
    <xf numFmtId="0" fontId="6" fillId="3" borderId="16" xfId="0" applyFont="1" applyFill="1" applyBorder="1" applyAlignment="1">
      <alignment wrapText="1"/>
    </xf>
    <xf numFmtId="1" fontId="6" fillId="0" borderId="1" xfId="0" applyNumberFormat="1" applyFont="1" applyBorder="1" applyAlignment="1">
      <alignment horizontal="center"/>
    </xf>
    <xf numFmtId="0" fontId="6" fillId="3" borderId="17" xfId="0" applyFont="1" applyFill="1" applyBorder="1" applyAlignment="1">
      <alignment wrapText="1"/>
    </xf>
    <xf numFmtId="0" fontId="7" fillId="5" borderId="15" xfId="0" applyFont="1" applyFill="1" applyBorder="1"/>
    <xf numFmtId="0" fontId="3" fillId="3" borderId="18" xfId="0" applyFont="1" applyFill="1" applyBorder="1" applyAlignment="1">
      <alignment wrapText="1"/>
    </xf>
    <xf numFmtId="0" fontId="3" fillId="3" borderId="16" xfId="0" applyFont="1" applyFill="1" applyBorder="1" applyAlignment="1">
      <alignment wrapText="1"/>
    </xf>
    <xf numFmtId="0" fontId="3" fillId="3" borderId="16" xfId="0" applyFont="1" applyFill="1" applyBorder="1"/>
    <xf numFmtId="0" fontId="6" fillId="3" borderId="4" xfId="0" applyFont="1" applyFill="1" applyBorder="1" applyAlignment="1">
      <alignment horizontal="left" wrapText="1"/>
    </xf>
    <xf numFmtId="1" fontId="6" fillId="0" borderId="23" xfId="0" applyNumberFormat="1" applyFont="1" applyBorder="1" applyAlignment="1">
      <alignment horizontal="center"/>
    </xf>
    <xf numFmtId="1" fontId="6" fillId="0" borderId="25" xfId="0" applyNumberFormat="1" applyFont="1" applyBorder="1" applyAlignment="1">
      <alignment horizontal="center"/>
    </xf>
    <xf numFmtId="1" fontId="6" fillId="0" borderId="4" xfId="0" applyNumberFormat="1" applyFont="1" applyBorder="1" applyAlignment="1">
      <alignment horizontal="center"/>
    </xf>
    <xf numFmtId="1" fontId="6" fillId="0" borderId="16" xfId="0" applyNumberFormat="1" applyFont="1" applyBorder="1" applyAlignment="1">
      <alignment horizontal="center"/>
    </xf>
    <xf numFmtId="1" fontId="8" fillId="4" borderId="15" xfId="0" applyNumberFormat="1" applyFont="1" applyFill="1" applyBorder="1" applyAlignment="1">
      <alignment horizontal="center" wrapText="1"/>
    </xf>
    <xf numFmtId="0" fontId="6" fillId="0" borderId="0" xfId="0" applyFont="1"/>
    <xf numFmtId="0" fontId="11" fillId="0" borderId="0" xfId="0" applyFont="1" applyAlignment="1">
      <alignment wrapText="1"/>
    </xf>
    <xf numFmtId="1" fontId="11" fillId="0" borderId="0" xfId="0" applyNumberFormat="1" applyFont="1" applyAlignment="1">
      <alignment wrapText="1"/>
    </xf>
    <xf numFmtId="1" fontId="6" fillId="0" borderId="0" xfId="0" applyNumberFormat="1" applyFont="1"/>
    <xf numFmtId="0" fontId="8" fillId="0" borderId="0" xfId="0" applyFont="1" applyAlignment="1">
      <alignment horizontal="right"/>
    </xf>
    <xf numFmtId="1" fontId="8" fillId="0" borderId="0" xfId="0" applyNumberFormat="1" applyFont="1" applyAlignment="1">
      <alignment horizontal="left"/>
    </xf>
    <xf numFmtId="0" fontId="7" fillId="2" borderId="4" xfId="0" applyFont="1" applyFill="1" applyBorder="1"/>
    <xf numFmtId="1" fontId="9" fillId="2" borderId="4" xfId="0" applyNumberFormat="1" applyFont="1" applyFill="1" applyBorder="1" applyAlignment="1">
      <alignment horizontal="center" wrapText="1"/>
    </xf>
    <xf numFmtId="0" fontId="9" fillId="2" borderId="20" xfId="0" applyFont="1" applyFill="1" applyBorder="1" applyAlignment="1">
      <alignment horizontal="center"/>
    </xf>
    <xf numFmtId="9" fontId="6" fillId="0" borderId="27" xfId="0" applyNumberFormat="1" applyFont="1" applyBorder="1" applyAlignment="1">
      <alignment horizontal="center"/>
    </xf>
    <xf numFmtId="9" fontId="6" fillId="0" borderId="22" xfId="0" applyNumberFormat="1" applyFont="1" applyBorder="1" applyAlignment="1">
      <alignment horizontal="center"/>
    </xf>
    <xf numFmtId="0" fontId="6" fillId="3" borderId="0" xfId="0" applyFont="1" applyFill="1"/>
    <xf numFmtId="1" fontId="6" fillId="3" borderId="5" xfId="0" applyNumberFormat="1" applyFont="1" applyFill="1" applyBorder="1"/>
    <xf numFmtId="1" fontId="6" fillId="3" borderId="5" xfId="0" applyNumberFormat="1" applyFont="1" applyFill="1" applyBorder="1" applyAlignment="1">
      <alignment horizontal="left"/>
    </xf>
    <xf numFmtId="9" fontId="6" fillId="3" borderId="0" xfId="0" applyNumberFormat="1" applyFont="1" applyFill="1" applyAlignment="1">
      <alignment horizontal="center"/>
    </xf>
    <xf numFmtId="1" fontId="6" fillId="3" borderId="0" xfId="0" applyNumberFormat="1" applyFont="1" applyFill="1"/>
    <xf numFmtId="1" fontId="6" fillId="3" borderId="0" xfId="0" applyNumberFormat="1" applyFont="1" applyFill="1" applyAlignment="1">
      <alignment horizontal="left"/>
    </xf>
    <xf numFmtId="0" fontId="6" fillId="0" borderId="0" xfId="0" applyFont="1" applyAlignment="1">
      <alignment horizontal="right"/>
    </xf>
    <xf numFmtId="1" fontId="6" fillId="0" borderId="0" xfId="0" applyNumberFormat="1" applyFont="1" applyAlignment="1">
      <alignment horizontal="left"/>
    </xf>
    <xf numFmtId="0" fontId="5" fillId="4" borderId="19" xfId="0" applyFont="1" applyFill="1" applyBorder="1" applyAlignment="1">
      <alignment horizontal="center"/>
    </xf>
    <xf numFmtId="1" fontId="9" fillId="2" borderId="20" xfId="0" applyNumberFormat="1" applyFont="1" applyFill="1" applyBorder="1" applyAlignment="1">
      <alignment horizontal="center"/>
    </xf>
    <xf numFmtId="0" fontId="13" fillId="0" borderId="0" xfId="0" applyFont="1" applyAlignment="1">
      <alignment vertical="center"/>
    </xf>
    <xf numFmtId="0" fontId="13" fillId="0" borderId="0" xfId="0" applyFont="1"/>
    <xf numFmtId="0" fontId="3" fillId="0" borderId="0" xfId="0" applyFont="1"/>
    <xf numFmtId="0" fontId="3" fillId="0" borderId="6" xfId="0" applyFont="1" applyBorder="1"/>
    <xf numFmtId="0" fontId="14" fillId="4" borderId="7" xfId="0" applyFont="1" applyFill="1" applyBorder="1" applyAlignment="1">
      <alignment wrapText="1"/>
    </xf>
    <xf numFmtId="0" fontId="14" fillId="4" borderId="1" xfId="0" applyFont="1" applyFill="1" applyBorder="1" applyAlignment="1">
      <alignment wrapText="1"/>
    </xf>
    <xf numFmtId="0" fontId="14" fillId="4" borderId="8" xfId="0" applyFont="1" applyFill="1" applyBorder="1" applyAlignment="1">
      <alignment wrapText="1"/>
    </xf>
    <xf numFmtId="0" fontId="15" fillId="5" borderId="1" xfId="0" applyFont="1" applyFill="1" applyBorder="1" applyAlignment="1">
      <alignment wrapText="1"/>
    </xf>
    <xf numFmtId="0" fontId="15" fillId="5" borderId="8" xfId="0" applyFont="1" applyFill="1" applyBorder="1" applyAlignment="1">
      <alignment wrapText="1"/>
    </xf>
    <xf numFmtId="0" fontId="18" fillId="5" borderId="10" xfId="0" applyFont="1" applyFill="1" applyBorder="1" applyAlignment="1">
      <alignment horizontal="center" wrapText="1"/>
    </xf>
    <xf numFmtId="0" fontId="18" fillId="5" borderId="9" xfId="0" applyFont="1" applyFill="1" applyBorder="1" applyAlignment="1">
      <alignment horizontal="center" wrapText="1"/>
    </xf>
    <xf numFmtId="0" fontId="17" fillId="6" borderId="9" xfId="0" applyFont="1" applyFill="1" applyBorder="1"/>
    <xf numFmtId="0" fontId="17" fillId="0" borderId="9" xfId="0" applyFont="1" applyBorder="1"/>
    <xf numFmtId="164" fontId="17" fillId="0" borderId="9" xfId="0" applyNumberFormat="1" applyFont="1" applyBorder="1"/>
    <xf numFmtId="165" fontId="17" fillId="0" borderId="9" xfId="1" applyNumberFormat="1" applyFont="1" applyBorder="1"/>
    <xf numFmtId="0" fontId="3" fillId="0" borderId="9" xfId="0" applyFont="1" applyBorder="1"/>
    <xf numFmtId="10" fontId="3" fillId="0" borderId="0" xfId="0" applyNumberFormat="1" applyFont="1" applyAlignment="1">
      <alignment horizontal="right"/>
    </xf>
    <xf numFmtId="14" fontId="3" fillId="0" borderId="0" xfId="0" applyNumberFormat="1" applyFont="1"/>
    <xf numFmtId="1" fontId="6" fillId="0" borderId="21" xfId="0" applyNumberFormat="1" applyFont="1" applyBorder="1" applyAlignment="1">
      <alignment horizontal="center"/>
    </xf>
    <xf numFmtId="1" fontId="8" fillId="0" borderId="0" xfId="0" applyNumberFormat="1" applyFont="1" applyAlignment="1">
      <alignment horizontal="center"/>
    </xf>
    <xf numFmtId="0" fontId="7" fillId="5" borderId="26" xfId="0" applyFont="1" applyFill="1" applyBorder="1" applyAlignment="1">
      <alignment horizontal="center"/>
    </xf>
    <xf numFmtId="1" fontId="8" fillId="4" borderId="19" xfId="0" applyNumberFormat="1" applyFont="1" applyFill="1" applyBorder="1" applyAlignment="1">
      <alignment horizontal="center" wrapText="1"/>
    </xf>
    <xf numFmtId="0" fontId="3" fillId="3" borderId="28" xfId="0" applyFont="1" applyFill="1" applyBorder="1"/>
    <xf numFmtId="1" fontId="9" fillId="5" borderId="29" xfId="0" applyNumberFormat="1" applyFont="1" applyFill="1" applyBorder="1" applyAlignment="1">
      <alignment horizontal="center" wrapText="1"/>
    </xf>
    <xf numFmtId="1" fontId="9" fillId="5" borderId="26" xfId="0" applyNumberFormat="1" applyFont="1" applyFill="1" applyBorder="1" applyAlignment="1">
      <alignment horizontal="center" wrapText="1"/>
    </xf>
    <xf numFmtId="9" fontId="6" fillId="0" borderId="20" xfId="0" applyNumberFormat="1" applyFont="1" applyBorder="1" applyAlignment="1">
      <alignment horizontal="center"/>
    </xf>
    <xf numFmtId="9" fontId="6" fillId="0" borderId="21" xfId="0" applyNumberFormat="1" applyFont="1" applyBorder="1" applyAlignment="1">
      <alignment horizontal="center"/>
    </xf>
    <xf numFmtId="0" fontId="6" fillId="3" borderId="20" xfId="0" applyFont="1" applyFill="1" applyBorder="1" applyAlignment="1">
      <alignment horizontal="center" wrapText="1"/>
    </xf>
    <xf numFmtId="0" fontId="6" fillId="3" borderId="22" xfId="0" applyFont="1" applyFill="1" applyBorder="1" applyAlignment="1">
      <alignment horizontal="center" wrapText="1"/>
    </xf>
    <xf numFmtId="0" fontId="6" fillId="3" borderId="4" xfId="0" applyFont="1" applyFill="1" applyBorder="1" applyAlignment="1">
      <alignment horizontal="center" wrapText="1"/>
    </xf>
    <xf numFmtId="0" fontId="6" fillId="3" borderId="16" xfId="0" applyFont="1" applyFill="1" applyBorder="1" applyAlignment="1">
      <alignment horizontal="center" wrapText="1"/>
    </xf>
    <xf numFmtId="0" fontId="12" fillId="0" borderId="0" xfId="0" applyFont="1" applyAlignment="1">
      <alignment wrapText="1"/>
    </xf>
    <xf numFmtId="10" fontId="6" fillId="0" borderId="23" xfId="0" applyNumberFormat="1" applyFont="1" applyBorder="1" applyAlignment="1">
      <alignment horizontal="center"/>
    </xf>
    <xf numFmtId="10" fontId="6" fillId="0" borderId="25" xfId="0" applyNumberFormat="1" applyFont="1" applyBorder="1" applyAlignment="1">
      <alignment horizontal="center"/>
    </xf>
    <xf numFmtId="0" fontId="6" fillId="3" borderId="21" xfId="0" applyFont="1" applyFill="1" applyBorder="1" applyAlignment="1">
      <alignment horizontal="center" vertical="center" wrapText="1"/>
    </xf>
    <xf numFmtId="1" fontId="6" fillId="0" borderId="24" xfId="0" applyNumberFormat="1" applyFont="1" applyBorder="1" applyAlignment="1">
      <alignment horizontal="center" vertical="center"/>
    </xf>
    <xf numFmtId="10" fontId="6" fillId="0" borderId="24" xfId="0" applyNumberFormat="1" applyFont="1" applyBorder="1" applyAlignment="1">
      <alignment horizontal="center" vertical="center"/>
    </xf>
    <xf numFmtId="0" fontId="0" fillId="3" borderId="0" xfId="0" applyFill="1"/>
    <xf numFmtId="0" fontId="25" fillId="3" borderId="0" xfId="0" applyFont="1" applyFill="1" applyAlignment="1">
      <alignment vertical="top" wrapText="1"/>
    </xf>
    <xf numFmtId="0" fontId="26" fillId="3" borderId="0" xfId="0" applyFont="1" applyFill="1" applyAlignment="1">
      <alignment vertical="top" wrapText="1"/>
    </xf>
    <xf numFmtId="0" fontId="27" fillId="3" borderId="0" xfId="0" applyFont="1" applyFill="1" applyAlignment="1">
      <alignment vertical="center"/>
    </xf>
    <xf numFmtId="0" fontId="28" fillId="3" borderId="0" xfId="0" applyFont="1" applyFill="1" applyAlignment="1">
      <alignment vertical="top"/>
    </xf>
    <xf numFmtId="0" fontId="29" fillId="3" borderId="0" xfId="0" applyFont="1" applyFill="1" applyAlignment="1">
      <alignment vertical="center"/>
    </xf>
    <xf numFmtId="0" fontId="25" fillId="3" borderId="0" xfId="0" applyFont="1" applyFill="1" applyAlignment="1">
      <alignment horizontal="left" vertical="top" wrapText="1"/>
    </xf>
    <xf numFmtId="0" fontId="28" fillId="3" borderId="0" xfId="0" applyFont="1" applyFill="1" applyAlignment="1">
      <alignment horizontal="left" vertical="top"/>
    </xf>
    <xf numFmtId="0" fontId="0" fillId="3" borderId="29" xfId="0" applyFill="1" applyBorder="1" applyAlignment="1">
      <alignment vertical="center"/>
    </xf>
    <xf numFmtId="0" fontId="0" fillId="3" borderId="5" xfId="0" applyFill="1" applyBorder="1"/>
    <xf numFmtId="0" fontId="0" fillId="3" borderId="30" xfId="0" applyFill="1" applyBorder="1"/>
    <xf numFmtId="0" fontId="0" fillId="3" borderId="31" xfId="0" applyFill="1" applyBorder="1" applyAlignment="1">
      <alignment vertical="center"/>
    </xf>
    <xf numFmtId="0" fontId="0" fillId="3" borderId="32" xfId="0" applyFill="1" applyBorder="1"/>
    <xf numFmtId="0" fontId="23" fillId="3" borderId="31" xfId="0" applyFont="1" applyFill="1" applyBorder="1" applyAlignment="1">
      <alignment vertical="center"/>
    </xf>
    <xf numFmtId="0" fontId="0" fillId="3" borderId="31" xfId="0" applyFill="1" applyBorder="1"/>
    <xf numFmtId="0" fontId="24" fillId="3" borderId="31" xfId="0" applyFont="1" applyFill="1" applyBorder="1" applyAlignment="1">
      <alignment vertical="center"/>
    </xf>
    <xf numFmtId="0" fontId="25" fillId="3" borderId="32" xfId="0" applyFont="1" applyFill="1" applyBorder="1" applyAlignment="1">
      <alignment vertical="top" wrapText="1"/>
    </xf>
    <xf numFmtId="0" fontId="26" fillId="3" borderId="32" xfId="0" applyFont="1" applyFill="1" applyBorder="1" applyAlignment="1">
      <alignment vertical="top" wrapText="1"/>
    </xf>
    <xf numFmtId="0" fontId="28" fillId="3" borderId="32" xfId="0" applyFont="1" applyFill="1" applyBorder="1" applyAlignment="1">
      <alignment vertical="top"/>
    </xf>
    <xf numFmtId="0" fontId="0" fillId="3" borderId="33" xfId="0" applyFill="1" applyBorder="1"/>
    <xf numFmtId="0" fontId="0" fillId="3" borderId="3" xfId="0" applyFill="1" applyBorder="1"/>
    <xf numFmtId="0" fontId="0" fillId="3" borderId="34" xfId="0" applyFill="1" applyBorder="1"/>
    <xf numFmtId="0" fontId="31" fillId="0" borderId="19" xfId="0" applyFont="1" applyBorder="1" applyAlignment="1">
      <alignment horizontal="center" vertical="center" wrapText="1"/>
    </xf>
    <xf numFmtId="0" fontId="31" fillId="0" borderId="35" xfId="0" applyFont="1" applyBorder="1" applyAlignment="1">
      <alignment horizontal="center" vertical="center" wrapText="1"/>
    </xf>
    <xf numFmtId="0" fontId="14" fillId="7" borderId="1" xfId="0" applyFont="1" applyFill="1" applyBorder="1" applyAlignment="1">
      <alignment horizontal="left"/>
    </xf>
    <xf numFmtId="1" fontId="17" fillId="0" borderId="9" xfId="0" applyNumberFormat="1" applyFont="1" applyBorder="1"/>
    <xf numFmtId="0" fontId="18" fillId="5" borderId="10" xfId="0" applyFont="1" applyFill="1" applyBorder="1" applyAlignment="1">
      <alignment horizontal="center" wrapText="1"/>
    </xf>
    <xf numFmtId="0" fontId="0" fillId="0" borderId="9" xfId="0" applyBorder="1"/>
    <xf numFmtId="9" fontId="6" fillId="0" borderId="24" xfId="0" applyNumberFormat="1" applyFont="1" applyBorder="1" applyAlignment="1">
      <alignment horizontal="center"/>
    </xf>
    <xf numFmtId="1" fontId="6" fillId="0" borderId="36" xfId="0" applyNumberFormat="1" applyFont="1" applyBorder="1"/>
    <xf numFmtId="0" fontId="6" fillId="3" borderId="21" xfId="0" applyFont="1" applyFill="1" applyBorder="1" applyAlignment="1">
      <alignment horizontal="center" wrapText="1"/>
    </xf>
    <xf numFmtId="0" fontId="6" fillId="0" borderId="21" xfId="0" applyFont="1" applyBorder="1" applyAlignment="1">
      <alignment horizontal="center"/>
    </xf>
    <xf numFmtId="0" fontId="6" fillId="3" borderId="5" xfId="0" applyFont="1" applyFill="1" applyBorder="1"/>
    <xf numFmtId="9" fontId="6" fillId="0" borderId="37" xfId="0" applyNumberFormat="1" applyFont="1" applyBorder="1" applyAlignment="1">
      <alignment horizontal="center"/>
    </xf>
    <xf numFmtId="0" fontId="6" fillId="0" borderId="36" xfId="0" applyFont="1" applyBorder="1"/>
    <xf numFmtId="0" fontId="3" fillId="3" borderId="27" xfId="0" applyFont="1" applyFill="1" applyBorder="1" applyAlignment="1">
      <alignment wrapText="1"/>
    </xf>
    <xf numFmtId="0" fontId="25" fillId="3" borderId="0" xfId="0" applyFont="1" applyFill="1" applyAlignment="1">
      <alignment horizontal="left" vertical="top" wrapText="1"/>
    </xf>
    <xf numFmtId="0" fontId="26" fillId="3" borderId="0" xfId="0" applyFont="1" applyFill="1" applyAlignment="1">
      <alignment horizontal="left" vertical="top" wrapText="1"/>
    </xf>
    <xf numFmtId="0" fontId="28" fillId="3" borderId="0" xfId="0" applyFont="1" applyFill="1" applyAlignment="1">
      <alignment horizontal="left" vertical="top"/>
    </xf>
    <xf numFmtId="0" fontId="6"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21" fillId="0" borderId="0" xfId="2" applyFont="1" applyAlignment="1">
      <alignment wrapText="1"/>
    </xf>
    <xf numFmtId="0" fontId="12" fillId="0" borderId="0" xfId="0" applyFont="1" applyAlignment="1">
      <alignment horizontal="left" wrapText="1"/>
    </xf>
    <xf numFmtId="0" fontId="18" fillId="5" borderId="12" xfId="0" applyFont="1" applyFill="1" applyBorder="1" applyAlignment="1">
      <alignment horizontal="center" wrapText="1"/>
    </xf>
    <xf numFmtId="0" fontId="10" fillId="5" borderId="13" xfId="0" applyFont="1" applyFill="1" applyBorder="1" applyAlignment="1">
      <alignment horizontal="center" wrapText="1"/>
    </xf>
    <xf numFmtId="0" fontId="10" fillId="5" borderId="2" xfId="0" applyFont="1" applyFill="1" applyBorder="1" applyAlignment="1">
      <alignment horizontal="center" wrapText="1"/>
    </xf>
    <xf numFmtId="0" fontId="18" fillId="5" borderId="9" xfId="0" applyFont="1" applyFill="1" applyBorder="1" applyAlignment="1">
      <alignment horizontal="center" wrapText="1"/>
    </xf>
    <xf numFmtId="0" fontId="10" fillId="5" borderId="9" xfId="0" applyFont="1" applyFill="1" applyBorder="1" applyAlignment="1">
      <alignment horizontal="center" wrapText="1"/>
    </xf>
    <xf numFmtId="0" fontId="18" fillId="5" borderId="7" xfId="0" applyFont="1" applyFill="1" applyBorder="1" applyAlignment="1">
      <alignment horizontal="center" wrapText="1"/>
    </xf>
    <xf numFmtId="0" fontId="10" fillId="5" borderId="1" xfId="0" applyFont="1" applyFill="1" applyBorder="1" applyAlignment="1">
      <alignment horizontal="center" wrapText="1"/>
    </xf>
    <xf numFmtId="0" fontId="10" fillId="5" borderId="8" xfId="0" applyFont="1" applyFill="1" applyBorder="1" applyAlignment="1">
      <alignment horizontal="center" wrapText="1"/>
    </xf>
    <xf numFmtId="0" fontId="16" fillId="4" borderId="11" xfId="0" applyFont="1" applyFill="1" applyBorder="1" applyAlignment="1">
      <alignment horizontal="center" wrapText="1"/>
    </xf>
    <xf numFmtId="0" fontId="16" fillId="4" borderId="10" xfId="0" applyFont="1" applyFill="1" applyBorder="1" applyAlignment="1">
      <alignment horizontal="center" wrapText="1"/>
    </xf>
    <xf numFmtId="0" fontId="14" fillId="6" borderId="11" xfId="0" applyFont="1" applyFill="1" applyBorder="1" applyAlignment="1">
      <alignment horizontal="center"/>
    </xf>
    <xf numFmtId="0" fontId="14" fillId="6" borderId="10" xfId="0" applyFont="1" applyFill="1" applyBorder="1" applyAlignment="1">
      <alignment horizontal="center"/>
    </xf>
    <xf numFmtId="0" fontId="17" fillId="7" borderId="9" xfId="0" applyFont="1" applyFill="1" applyBorder="1" applyAlignment="1">
      <alignment horizontal="center" wrapText="1"/>
    </xf>
    <xf numFmtId="0" fontId="17" fillId="7" borderId="11" xfId="0" applyFont="1" applyFill="1" applyBorder="1" applyAlignment="1">
      <alignment horizontal="center" wrapText="1"/>
    </xf>
    <xf numFmtId="0" fontId="17" fillId="7" borderId="10" xfId="0" applyFont="1" applyFill="1" applyBorder="1" applyAlignment="1">
      <alignment horizontal="center" wrapText="1"/>
    </xf>
    <xf numFmtId="0" fontId="14" fillId="7" borderId="7" xfId="0" applyFont="1" applyFill="1" applyBorder="1" applyAlignment="1">
      <alignment horizontal="left"/>
    </xf>
    <xf numFmtId="0" fontId="14" fillId="7" borderId="1" xfId="0" applyFont="1" applyFill="1" applyBorder="1" applyAlignment="1">
      <alignment horizontal="left"/>
    </xf>
    <xf numFmtId="0" fontId="14" fillId="7" borderId="8" xfId="0" applyFont="1" applyFill="1" applyBorder="1" applyAlignment="1">
      <alignment horizontal="left"/>
    </xf>
    <xf numFmtId="0" fontId="18" fillId="2" borderId="9" xfId="0" applyFont="1" applyFill="1" applyBorder="1" applyAlignment="1">
      <alignment horizontal="center" wrapText="1"/>
    </xf>
    <xf numFmtId="0" fontId="18" fillId="2" borderId="11" xfId="0" applyFont="1" applyFill="1" applyBorder="1" applyAlignment="1">
      <alignment horizontal="center" wrapText="1"/>
    </xf>
    <xf numFmtId="0" fontId="18" fillId="2" borderId="10" xfId="0" applyFont="1" applyFill="1" applyBorder="1" applyAlignment="1">
      <alignment horizontal="center" wrapText="1"/>
    </xf>
    <xf numFmtId="0" fontId="15" fillId="2" borderId="7" xfId="0" applyFont="1" applyFill="1" applyBorder="1" applyAlignment="1">
      <alignment wrapText="1"/>
    </xf>
    <xf numFmtId="0" fontId="10" fillId="2" borderId="1" xfId="0" applyFont="1" applyFill="1" applyBorder="1" applyAlignment="1">
      <alignment wrapText="1"/>
    </xf>
    <xf numFmtId="0" fontId="10" fillId="2" borderId="8" xfId="0" applyFont="1" applyFill="1" applyBorder="1"/>
    <xf numFmtId="0" fontId="15" fillId="5" borderId="7" xfId="0" applyFont="1" applyFill="1" applyBorder="1"/>
    <xf numFmtId="0" fontId="10" fillId="5" borderId="1" xfId="0" applyFont="1" applyFill="1" applyBorder="1"/>
    <xf numFmtId="0" fontId="17" fillId="7" borderId="12" xfId="0" applyFont="1" applyFill="1" applyBorder="1" applyAlignment="1">
      <alignment horizontal="center" wrapText="1"/>
    </xf>
    <xf numFmtId="0" fontId="18" fillId="5" borderId="14" xfId="0" applyFont="1" applyFill="1" applyBorder="1" applyAlignment="1">
      <alignment horizontal="center" wrapText="1"/>
    </xf>
    <xf numFmtId="0" fontId="18" fillId="5" borderId="10" xfId="0" applyFont="1" applyFill="1" applyBorder="1" applyAlignment="1">
      <alignment horizontal="center" wrapText="1"/>
    </xf>
    <xf numFmtId="0" fontId="0" fillId="0" borderId="10" xfId="0"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Summary!$B$16:$B$23</c:f>
              <c:strCache>
                <c:ptCount val="8"/>
                <c:pt idx="0">
                  <c:v>Improved quality of life score at 1 month</c:v>
                </c:pt>
                <c:pt idx="1">
                  <c:v>Tumour recurrence at 6 months</c:v>
                </c:pt>
                <c:pt idx="2">
                  <c:v>Progression free survival at 6 months</c:v>
                </c:pt>
                <c:pt idx="3">
                  <c:v>Tumour recurrence at 1 year</c:v>
                </c:pt>
                <c:pt idx="4">
                  <c:v>Progression free survival at 1 year</c:v>
                </c:pt>
                <c:pt idx="5">
                  <c:v>Improved quality of life score at 1 year</c:v>
                </c:pt>
                <c:pt idx="6">
                  <c:v>Tumour recurrence at 2 years</c:v>
                </c:pt>
                <c:pt idx="7">
                  <c:v>Progression free survival at 2 years</c:v>
                </c:pt>
              </c:strCache>
            </c:strRef>
          </c:cat>
          <c:val>
            <c:numRef>
              <c:f>Summary!$E$16:$E$23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417-4860-AF99-4036E6D93B94}"/>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Summary!$C$16:$C$23</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5417-4860-AF99-4036E6D93B94}"/>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A17DD573-4FBC-4284-B3C0-EB5DE8876F55}"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861-4442-A6CF-277B0362724C}"/>
                </c:ext>
              </c:extLst>
            </c:dLbl>
            <c:dLbl>
              <c:idx val="1"/>
              <c:tx>
                <c:rich>
                  <a:bodyPr/>
                  <a:lstStyle/>
                  <a:p>
                    <a:fld id="{FE0845D1-1C79-45ED-9F83-DDE47AC373E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861-4442-A6CF-277B0362724C}"/>
                </c:ext>
              </c:extLst>
            </c:dLbl>
            <c:dLbl>
              <c:idx val="2"/>
              <c:tx>
                <c:rich>
                  <a:bodyPr/>
                  <a:lstStyle/>
                  <a:p>
                    <a:fld id="{10239012-A25E-4B34-8B58-E2FE8179FA2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861-4442-A6CF-277B0362724C}"/>
                </c:ext>
              </c:extLst>
            </c:dLbl>
            <c:dLbl>
              <c:idx val="3"/>
              <c:tx>
                <c:rich>
                  <a:bodyPr/>
                  <a:lstStyle/>
                  <a:p>
                    <a:fld id="{5B035ED4-1FB0-4A37-A379-07D6D275582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861-4442-A6CF-277B0362724C}"/>
                </c:ext>
              </c:extLst>
            </c:dLbl>
            <c:dLbl>
              <c:idx val="4"/>
              <c:tx>
                <c:rich>
                  <a:bodyPr/>
                  <a:lstStyle/>
                  <a:p>
                    <a:fld id="{8EEC5C85-1334-485B-9C3A-F26177DA904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861-4442-A6CF-277B0362724C}"/>
                </c:ext>
              </c:extLst>
            </c:dLbl>
            <c:dLbl>
              <c:idx val="5"/>
              <c:tx>
                <c:rich>
                  <a:bodyPr/>
                  <a:lstStyle/>
                  <a:p>
                    <a:fld id="{FE23F440-151C-4BD0-A597-202F5617E73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861-4442-A6CF-277B0362724C}"/>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Summary!$B$26:$B$31</c:f>
              <c:strCache>
                <c:ptCount val="6"/>
                <c:pt idx="0">
                  <c:v>Need for catheterisation at 1 week</c:v>
                </c:pt>
                <c:pt idx="1">
                  <c:v>Urinary tract infection at 2 weeks</c:v>
                </c:pt>
                <c:pt idx="2">
                  <c:v>Bladder perforation at 2 weeks</c:v>
                </c:pt>
                <c:pt idx="3">
                  <c:v>Pain at 1 month</c:v>
                </c:pt>
                <c:pt idx="4">
                  <c:v>Haematuria at 1 month</c:v>
                </c:pt>
                <c:pt idx="5">
                  <c:v>Hydronephrosis secondary to ureteric injury/scarring at 6 months</c:v>
                </c:pt>
              </c:strCache>
            </c:strRef>
          </c:cat>
          <c:val>
            <c:numRef>
              <c:f>Summary!$E$26:$E$31</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Summary!$C$26:$C$31</c15:f>
                <c15:dlblRangeCache>
                  <c:ptCount val="6"/>
                  <c:pt idx="0">
                    <c:v>0</c:v>
                  </c:pt>
                  <c:pt idx="1">
                    <c:v>0</c:v>
                  </c:pt>
                  <c:pt idx="2">
                    <c:v>0</c:v>
                  </c:pt>
                  <c:pt idx="3">
                    <c:v>0</c:v>
                  </c:pt>
                  <c:pt idx="4">
                    <c:v>0</c:v>
                  </c:pt>
                  <c:pt idx="5">
                    <c:v>0</c:v>
                  </c:pt>
                </c15:dlblRangeCache>
              </c15:datalabelsRange>
            </c:ext>
            <c:ext xmlns:c16="http://schemas.microsoft.com/office/drawing/2014/chart" uri="{C3380CC4-5D6E-409C-BE32-E72D297353CC}">
              <c16:uniqueId val="{00000008-2861-4442-A6CF-277B0362724C}"/>
            </c:ext>
          </c:extLst>
        </c:ser>
        <c:dLbls>
          <c:showLegendKey val="0"/>
          <c:showVal val="0"/>
          <c:showCatName val="0"/>
          <c:showSerName val="0"/>
          <c:showPercent val="0"/>
          <c:showBubbleSize val="0"/>
        </c:dLbls>
        <c:gapWidth val="78"/>
        <c:overlap val="100"/>
        <c:axId val="388576112"/>
        <c:axId val="388857240"/>
      </c:barChart>
      <c:barChart>
        <c:barDir val="col"/>
        <c:grouping val="clustered"/>
        <c:varyColors val="0"/>
        <c:ser>
          <c:idx val="2"/>
          <c:order val="2"/>
          <c:invertIfNegative val="0"/>
          <c:val>
            <c:numRef>
              <c:f>Summary!$B$26:$B$31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2861-4442-A6CF-277B0362724C}"/>
            </c:ext>
          </c:extLst>
        </c:ser>
        <c:dLbls>
          <c:showLegendKey val="0"/>
          <c:showVal val="0"/>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2861-4442-A6CF-277B0362724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2861-4442-A6CF-277B0362724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2861-4442-A6CF-277B0362724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2861-4442-A6CF-277B0362724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2861-4442-A6CF-277B0362724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2861-4442-A6CF-277B0362724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2861-4442-A6CF-277B0362724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2861-4442-A6CF-277B0362724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Summary!$C$26:$C$31</c15:sqref>
                        </c15:formulaRef>
                      </c:ext>
                    </c:extLst>
                    <c:numCache>
                      <c:formatCode>0</c:formatCode>
                      <c:ptCount val="6"/>
                      <c:pt idx="0">
                        <c:v>0</c:v>
                      </c:pt>
                      <c:pt idx="1">
                        <c:v>0</c:v>
                      </c:pt>
                      <c:pt idx="2">
                        <c:v>0</c:v>
                      </c:pt>
                      <c:pt idx="3">
                        <c:v>0</c:v>
                      </c:pt>
                      <c:pt idx="4">
                        <c:v>0</c:v>
                      </c:pt>
                      <c:pt idx="5">
                        <c:v>0</c:v>
                      </c:pt>
                    </c:numCache>
                  </c:numRef>
                </c:val>
                <c:extLst>
                  <c:ext uri="{02D57815-91ED-43cb-92C2-25804820EDAC}">
                    <c15:datalabelsRange>
                      <c15:f>Summary!$C$26:$C$31</c15:f>
                      <c15:dlblRangeCache>
                        <c:ptCount val="6"/>
                        <c:pt idx="0">
                          <c:v>0</c:v>
                        </c:pt>
                        <c:pt idx="1">
                          <c:v>0</c:v>
                        </c:pt>
                        <c:pt idx="2">
                          <c:v>0</c:v>
                        </c:pt>
                        <c:pt idx="3">
                          <c:v>0</c:v>
                        </c:pt>
                        <c:pt idx="4">
                          <c:v>0</c:v>
                        </c:pt>
                        <c:pt idx="5">
                          <c:v>0</c:v>
                        </c:pt>
                      </c15:dlblRangeCache>
                    </c15:datalabelsRange>
                  </c:ext>
                  <c:ext xmlns:c16="http://schemas.microsoft.com/office/drawing/2014/chart" uri="{C3380CC4-5D6E-409C-BE32-E72D297353CC}">
                    <c16:uniqueId val="{00000012-2861-4442-A6CF-277B0362724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tickLblSkip val="1"/>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General"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485775" y="1076326"/>
          <a:ext cx="5286375" cy="4572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1</xdr:col>
      <xdr:colOff>19050</xdr:colOff>
      <xdr:row>17</xdr:row>
      <xdr:rowOff>276224</xdr:rowOff>
    </xdr:from>
    <xdr:ext cx="6257925" cy="561975"/>
    <xdr:pic>
      <xdr:nvPicPr>
        <xdr:cNvPr id="4" name="Pictur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r="19074"/>
        <a:stretch/>
      </xdr:blipFill>
      <xdr:spPr bwMode="auto">
        <a:xfrm>
          <a:off x="495300" y="6305549"/>
          <a:ext cx="6257925" cy="561975"/>
        </a:xfrm>
        <a:prstGeom prst="rect">
          <a:avLst/>
        </a:prstGeom>
        <a:noFill/>
      </xdr:spPr>
    </xdr:pic>
    <xdr:clientData/>
  </xdr:oneCellAnchor>
  <xdr:twoCellAnchor editAs="oneCell">
    <xdr:from>
      <xdr:col>1</xdr:col>
      <xdr:colOff>323849</xdr:colOff>
      <xdr:row>2</xdr:row>
      <xdr:rowOff>102777</xdr:rowOff>
    </xdr:from>
    <xdr:to>
      <xdr:col>8</xdr:col>
      <xdr:colOff>174047</xdr:colOff>
      <xdr:row>5</xdr:row>
      <xdr:rowOff>1904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099" y="493302"/>
          <a:ext cx="39840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33</xdr:row>
      <xdr:rowOff>180975</xdr:rowOff>
    </xdr:from>
    <xdr:to>
      <xdr:col>5</xdr:col>
      <xdr:colOff>47625</xdr:colOff>
      <xdr:row>56</xdr:row>
      <xdr:rowOff>47625</xdr:rowOff>
    </xdr:to>
    <xdr:graphicFrame macro="">
      <xdr:nvGraphicFramePr>
        <xdr:cNvPr id="9227" name="Chart 3">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54</xdr:row>
      <xdr:rowOff>95250</xdr:rowOff>
    </xdr:from>
    <xdr:to>
      <xdr:col>5</xdr:col>
      <xdr:colOff>19050</xdr:colOff>
      <xdr:row>75</xdr:row>
      <xdr:rowOff>419100</xdr:rowOff>
    </xdr:to>
    <xdr:graphicFrame macro="">
      <xdr:nvGraphicFramePr>
        <xdr:cNvPr id="9228" name="Chart 7">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22"/>
  <sheetViews>
    <sheetView workbookViewId="0">
      <selection activeCell="B2" sqref="B2"/>
    </sheetView>
  </sheetViews>
  <sheetFormatPr defaultRowHeight="15" x14ac:dyDescent="0.25"/>
  <cols>
    <col min="1" max="1" width="29.5703125" customWidth="1"/>
    <col min="2" max="2" width="29.7109375" customWidth="1"/>
  </cols>
  <sheetData>
    <row r="2" spans="1:5" x14ac:dyDescent="0.25">
      <c r="A2" t="s">
        <v>17</v>
      </c>
      <c r="B2" t="s">
        <v>34</v>
      </c>
    </row>
    <row r="3" spans="1:5" x14ac:dyDescent="0.25">
      <c r="A3" t="s">
        <v>18</v>
      </c>
      <c r="B3" t="s">
        <v>34</v>
      </c>
    </row>
    <row r="4" spans="1:5" x14ac:dyDescent="0.25">
      <c r="A4" t="s">
        <v>19</v>
      </c>
      <c r="B4">
        <v>2019</v>
      </c>
    </row>
    <row r="8" spans="1:5" ht="15.75" thickBot="1" x14ac:dyDescent="0.3"/>
    <row r="9" spans="1:5" ht="15.75" thickBot="1" x14ac:dyDescent="0.3">
      <c r="A9" s="95" t="s">
        <v>44</v>
      </c>
    </row>
    <row r="10" spans="1:5" ht="15.75" thickBot="1" x14ac:dyDescent="0.3">
      <c r="A10" s="96" t="s">
        <v>45</v>
      </c>
    </row>
    <row r="11" spans="1:5" ht="15.75" thickBot="1" x14ac:dyDescent="0.3">
      <c r="A11" s="96" t="s">
        <v>46</v>
      </c>
    </row>
    <row r="12" spans="1:5" ht="15.75" thickBot="1" x14ac:dyDescent="0.3">
      <c r="A12" s="96" t="s">
        <v>47</v>
      </c>
    </row>
    <row r="13" spans="1:5" ht="15.75" thickBot="1" x14ac:dyDescent="0.3">
      <c r="A13" s="96" t="s">
        <v>48</v>
      </c>
    </row>
    <row r="14" spans="1:5" ht="15.75" thickBot="1" x14ac:dyDescent="0.3">
      <c r="A14" s="96" t="s">
        <v>49</v>
      </c>
    </row>
    <row r="17" spans="1:1" x14ac:dyDescent="0.25">
      <c r="A17">
        <v>1</v>
      </c>
    </row>
    <row r="18" spans="1:1" x14ac:dyDescent="0.25">
      <c r="A18">
        <v>2</v>
      </c>
    </row>
    <row r="19" spans="1:1" x14ac:dyDescent="0.25">
      <c r="A19">
        <v>3</v>
      </c>
    </row>
    <row r="21" spans="1:1" x14ac:dyDescent="0.25">
      <c r="A21" t="s">
        <v>5</v>
      </c>
    </row>
    <row r="22" spans="1:1" x14ac:dyDescent="0.25">
      <c r="A22" t="s">
        <v>6</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9"/>
  <sheetViews>
    <sheetView showGridLines="0" tabSelected="1" workbookViewId="0"/>
  </sheetViews>
  <sheetFormatPr defaultColWidth="9.140625" defaultRowHeight="15" x14ac:dyDescent="0.25"/>
  <cols>
    <col min="1" max="2" width="7.140625" customWidth="1"/>
    <col min="11" max="12" width="7.140625" customWidth="1"/>
  </cols>
  <sheetData>
    <row r="1" spans="2:13" ht="15.75" thickBot="1" x14ac:dyDescent="0.3"/>
    <row r="2" spans="2:13" x14ac:dyDescent="0.25">
      <c r="B2" s="81"/>
      <c r="C2" s="82"/>
      <c r="D2" s="82"/>
      <c r="E2" s="82"/>
      <c r="F2" s="82"/>
      <c r="G2" s="82"/>
      <c r="H2" s="82"/>
      <c r="I2" s="82"/>
      <c r="J2" s="82"/>
      <c r="K2" s="82"/>
      <c r="L2" s="83"/>
      <c r="M2" s="73"/>
    </row>
    <row r="3" spans="2:13" x14ac:dyDescent="0.25">
      <c r="B3" s="84"/>
      <c r="C3" s="73"/>
      <c r="D3" s="73"/>
      <c r="E3" s="73"/>
      <c r="F3" s="73"/>
      <c r="G3" s="73"/>
      <c r="H3" s="73"/>
      <c r="I3" s="73"/>
      <c r="J3" s="73"/>
      <c r="K3" s="73"/>
      <c r="L3" s="85"/>
      <c r="M3" s="73"/>
    </row>
    <row r="4" spans="2:13" ht="27" x14ac:dyDescent="0.25">
      <c r="B4" s="86"/>
      <c r="C4" s="73"/>
      <c r="D4" s="73"/>
      <c r="E4" s="73"/>
      <c r="F4" s="73"/>
      <c r="G4" s="73"/>
      <c r="H4" s="73"/>
      <c r="I4" s="73"/>
      <c r="J4" s="73"/>
      <c r="K4" s="73"/>
      <c r="L4" s="85"/>
      <c r="M4" s="73"/>
    </row>
    <row r="5" spans="2:13" ht="21.75" customHeight="1" x14ac:dyDescent="0.25">
      <c r="B5" s="87"/>
      <c r="C5" s="73"/>
      <c r="D5" s="73"/>
      <c r="E5" s="73"/>
      <c r="F5" s="73"/>
      <c r="G5" s="73"/>
      <c r="H5" s="73"/>
      <c r="I5" s="73"/>
      <c r="J5" s="73"/>
      <c r="K5" s="73"/>
      <c r="L5" s="85"/>
      <c r="M5" s="73"/>
    </row>
    <row r="6" spans="2:13" ht="27" x14ac:dyDescent="0.25">
      <c r="B6" s="88"/>
      <c r="C6" s="73"/>
      <c r="D6" s="73"/>
      <c r="E6" s="73"/>
      <c r="F6" s="73"/>
      <c r="G6" s="73"/>
      <c r="H6" s="73"/>
      <c r="I6" s="73"/>
      <c r="J6" s="73"/>
      <c r="K6" s="73"/>
      <c r="L6" s="85"/>
      <c r="M6" s="73"/>
    </row>
    <row r="7" spans="2:13" x14ac:dyDescent="0.25">
      <c r="B7" s="87"/>
      <c r="C7" s="73"/>
      <c r="D7" s="73"/>
      <c r="E7" s="73"/>
      <c r="F7" s="73"/>
      <c r="G7" s="73"/>
      <c r="H7" s="73"/>
      <c r="I7" s="73"/>
      <c r="J7" s="73"/>
      <c r="K7" s="73"/>
      <c r="L7" s="85"/>
      <c r="M7" s="73"/>
    </row>
    <row r="8" spans="2:13" ht="22.5" customHeight="1" x14ac:dyDescent="0.25">
      <c r="B8" s="87"/>
      <c r="C8" s="73"/>
      <c r="D8" s="73"/>
      <c r="E8" s="73"/>
      <c r="F8" s="73"/>
      <c r="G8" s="73"/>
      <c r="H8" s="73"/>
      <c r="I8" s="73"/>
      <c r="J8" s="73"/>
      <c r="K8" s="73"/>
      <c r="L8" s="85"/>
      <c r="M8" s="73"/>
    </row>
    <row r="9" spans="2:13" ht="30" x14ac:dyDescent="0.25">
      <c r="B9" s="87"/>
      <c r="C9" s="109" t="s">
        <v>31</v>
      </c>
      <c r="D9" s="109"/>
      <c r="E9" s="109"/>
      <c r="F9" s="109"/>
      <c r="G9" s="109"/>
      <c r="H9" s="109"/>
      <c r="I9" s="109"/>
      <c r="J9" s="73"/>
      <c r="K9" s="73"/>
      <c r="L9" s="85"/>
      <c r="M9" s="73"/>
    </row>
    <row r="10" spans="2:13" ht="13.5" customHeight="1" x14ac:dyDescent="0.25">
      <c r="B10" s="87"/>
      <c r="C10" s="79"/>
      <c r="D10" s="79"/>
      <c r="E10" s="79"/>
      <c r="F10" s="79"/>
      <c r="G10" s="79"/>
      <c r="H10" s="79"/>
      <c r="I10" s="79"/>
      <c r="J10" s="73"/>
      <c r="K10" s="73"/>
      <c r="L10" s="85"/>
      <c r="M10" s="73"/>
    </row>
    <row r="11" spans="2:13" ht="120.6" customHeight="1" x14ac:dyDescent="0.25">
      <c r="B11" s="87"/>
      <c r="C11" s="109" t="s">
        <v>64</v>
      </c>
      <c r="D11" s="109"/>
      <c r="E11" s="109"/>
      <c r="F11" s="109"/>
      <c r="G11" s="109"/>
      <c r="H11" s="109"/>
      <c r="I11" s="109"/>
      <c r="J11" s="109"/>
      <c r="K11" s="109"/>
      <c r="L11" s="89"/>
      <c r="M11" s="74"/>
    </row>
    <row r="12" spans="2:13" ht="22.5" customHeight="1" x14ac:dyDescent="0.25">
      <c r="B12" s="87"/>
      <c r="C12" s="79"/>
      <c r="D12" s="79"/>
      <c r="E12" s="79"/>
      <c r="F12" s="79"/>
      <c r="G12" s="79"/>
      <c r="H12" s="79"/>
      <c r="I12" s="79"/>
      <c r="J12" s="74"/>
      <c r="K12" s="74"/>
      <c r="L12" s="89"/>
      <c r="M12" s="74"/>
    </row>
    <row r="13" spans="2:13" ht="142.5" customHeight="1" x14ac:dyDescent="0.25">
      <c r="B13" s="87"/>
      <c r="C13" s="110" t="s">
        <v>51</v>
      </c>
      <c r="D13" s="110"/>
      <c r="E13" s="110"/>
      <c r="F13" s="110"/>
      <c r="G13" s="110"/>
      <c r="H13" s="110"/>
      <c r="I13" s="110"/>
      <c r="J13" s="110"/>
      <c r="K13" s="110"/>
      <c r="L13" s="90"/>
      <c r="M13" s="75"/>
    </row>
    <row r="14" spans="2:13" ht="24.75" customHeight="1" x14ac:dyDescent="0.25">
      <c r="B14" s="87"/>
      <c r="C14" s="76"/>
      <c r="D14" s="73"/>
      <c r="E14" s="73"/>
      <c r="F14" s="73"/>
      <c r="G14" s="73"/>
      <c r="H14" s="73"/>
      <c r="I14" s="73"/>
      <c r="J14" s="73"/>
      <c r="K14" s="73"/>
      <c r="L14" s="85"/>
      <c r="M14" s="73"/>
    </row>
    <row r="15" spans="2:13" ht="27" x14ac:dyDescent="0.25">
      <c r="B15" s="87"/>
      <c r="C15" s="111" t="s">
        <v>56</v>
      </c>
      <c r="D15" s="111"/>
      <c r="E15" s="111"/>
      <c r="F15" s="111"/>
      <c r="G15" s="111"/>
      <c r="H15" s="111"/>
      <c r="I15" s="111"/>
      <c r="J15" s="77"/>
      <c r="K15" s="77"/>
      <c r="L15" s="91"/>
      <c r="M15" s="77"/>
    </row>
    <row r="16" spans="2:13" ht="27" x14ac:dyDescent="0.25">
      <c r="B16" s="87"/>
      <c r="C16" s="80"/>
      <c r="D16" s="80"/>
      <c r="E16" s="80"/>
      <c r="F16" s="80"/>
      <c r="G16" s="80"/>
      <c r="H16" s="80"/>
      <c r="I16" s="80"/>
      <c r="J16" s="77"/>
      <c r="K16" s="77"/>
      <c r="L16" s="91"/>
      <c r="M16" s="77"/>
    </row>
    <row r="17" spans="2:13" ht="27" x14ac:dyDescent="0.25">
      <c r="B17" s="87"/>
      <c r="C17" s="80"/>
      <c r="D17" s="80"/>
      <c r="E17" s="80"/>
      <c r="F17" s="80"/>
      <c r="G17" s="80"/>
      <c r="H17" s="80"/>
      <c r="I17" s="80"/>
      <c r="J17" s="77"/>
      <c r="K17" s="77"/>
      <c r="L17" s="91"/>
      <c r="M17" s="77"/>
    </row>
    <row r="18" spans="2:13" ht="22.5" customHeight="1" x14ac:dyDescent="0.25">
      <c r="B18" s="87"/>
      <c r="C18" s="78"/>
      <c r="D18" s="73"/>
      <c r="E18" s="73"/>
      <c r="F18" s="73"/>
      <c r="G18" s="73"/>
      <c r="H18" s="73"/>
      <c r="I18" s="73"/>
      <c r="J18" s="73"/>
      <c r="K18" s="73"/>
      <c r="L18" s="85"/>
      <c r="M18" s="73"/>
    </row>
    <row r="19" spans="2:13" x14ac:dyDescent="0.25">
      <c r="B19" s="87"/>
      <c r="C19" s="73"/>
      <c r="D19" s="73"/>
      <c r="E19" s="73"/>
      <c r="F19" s="73"/>
      <c r="G19" s="73"/>
      <c r="H19" s="73"/>
      <c r="I19" s="73"/>
      <c r="J19" s="73"/>
      <c r="K19" s="73"/>
      <c r="L19" s="85"/>
      <c r="M19" s="73"/>
    </row>
    <row r="20" spans="2:13" x14ac:dyDescent="0.25">
      <c r="B20" s="87"/>
      <c r="C20" s="73"/>
      <c r="D20" s="73"/>
      <c r="E20" s="73"/>
      <c r="F20" s="73"/>
      <c r="G20" s="73"/>
      <c r="H20" s="73"/>
      <c r="I20" s="73"/>
      <c r="J20" s="73"/>
      <c r="K20" s="73"/>
      <c r="L20" s="85"/>
      <c r="M20" s="73"/>
    </row>
    <row r="21" spans="2:13" ht="15.75" thickBot="1" x14ac:dyDescent="0.3">
      <c r="B21" s="92"/>
      <c r="C21" s="93"/>
      <c r="D21" s="93"/>
      <c r="E21" s="93"/>
      <c r="F21" s="93"/>
      <c r="G21" s="93"/>
      <c r="H21" s="93"/>
      <c r="I21" s="93"/>
      <c r="J21" s="93"/>
      <c r="K21" s="93"/>
      <c r="L21" s="94"/>
      <c r="M21" s="73"/>
    </row>
    <row r="22" spans="2:13" s="73" customFormat="1" x14ac:dyDescent="0.25"/>
    <row r="23" spans="2:13" s="73" customFormat="1" x14ac:dyDescent="0.25"/>
    <row r="24" spans="2:13" s="73" customFormat="1" x14ac:dyDescent="0.25"/>
    <row r="25" spans="2:13" s="73" customFormat="1" x14ac:dyDescent="0.25"/>
    <row r="26" spans="2:13" s="73" customFormat="1" x14ac:dyDescent="0.25"/>
    <row r="27" spans="2:13" s="73" customFormat="1" x14ac:dyDescent="0.25"/>
    <row r="28" spans="2:13" s="73" customFormat="1" x14ac:dyDescent="0.25"/>
    <row r="29" spans="2:13" s="73" customFormat="1" x14ac:dyDescent="0.25"/>
  </sheetData>
  <mergeCells count="4">
    <mergeCell ref="C9:I9"/>
    <mergeCell ref="C11:K11"/>
    <mergeCell ref="C13:K13"/>
    <mergeCell ref="C15:I15"/>
  </mergeCells>
  <printOptions horizontalCentered="1"/>
  <pageMargins left="0.70866141732283472" right="0.70866141732283472" top="0.74803149606299213" bottom="0.74803149606299213" header="0.31496062992125984" footer="0.31496062992125984"/>
  <pageSetup paperSize="9"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B1:F82"/>
  <sheetViews>
    <sheetView showGridLines="0" zoomScaleNormal="100" zoomScaleSheetLayoutView="80" workbookViewId="0"/>
  </sheetViews>
  <sheetFormatPr defaultColWidth="9.140625" defaultRowHeight="14.25" x14ac:dyDescent="0.2"/>
  <cols>
    <col min="1" max="1" width="4" style="15" customWidth="1"/>
    <col min="2" max="2" width="80.7109375" style="15" customWidth="1"/>
    <col min="3" max="3" width="8.42578125" style="18" customWidth="1"/>
    <col min="4" max="4" width="13" style="18" customWidth="1"/>
    <col min="5" max="5" width="13" style="15" customWidth="1"/>
    <col min="6" max="6" width="23.28515625" style="15" customWidth="1"/>
    <col min="7" max="13" width="9.140625" style="15"/>
    <col min="14" max="14" width="22.140625" style="15" customWidth="1"/>
    <col min="15" max="16384" width="9.140625" style="15"/>
  </cols>
  <sheetData>
    <row r="1" spans="2:5" ht="48" customHeight="1" x14ac:dyDescent="0.25">
      <c r="B1" s="113" t="str">
        <f>"Summary of data for "&amp;'Hidden sheet'!B2</f>
        <v>Summary of data for transurethral laser ablation for small recurrent non-muscle-invasive bladder cancer</v>
      </c>
      <c r="C1" s="113"/>
      <c r="D1" s="113"/>
      <c r="E1" s="113"/>
    </row>
    <row r="2" spans="2:5" ht="14.25" customHeight="1" x14ac:dyDescent="0.25">
      <c r="B2" s="16"/>
      <c r="C2" s="17"/>
    </row>
    <row r="3" spans="2:5" ht="15" x14ac:dyDescent="0.2">
      <c r="B3" s="114" t="str">
        <f>"This tool helps clinicians using "&amp;'Hidden sheet'!B2&amp;" to review outcomes. "</f>
        <v xml:space="preserve">This tool helps clinicians using transurethral laser ablation for small recurrent non-muscle-invasive bladder cancer to review outcomes. </v>
      </c>
      <c r="C3" s="114"/>
      <c r="D3" s="114"/>
      <c r="E3" s="114"/>
    </row>
    <row r="4" spans="2:5" ht="100.5" customHeight="1" x14ac:dyDescent="0.2">
      <c r="B4" s="116" t="s">
        <v>32</v>
      </c>
      <c r="C4" s="116"/>
      <c r="D4" s="116"/>
      <c r="E4" s="116"/>
    </row>
    <row r="5" spans="2:5" ht="56.25" customHeight="1" x14ac:dyDescent="0.2">
      <c r="B5" s="114" t="s">
        <v>29</v>
      </c>
      <c r="C5" s="114"/>
      <c r="D5" s="114"/>
      <c r="E5" s="114"/>
    </row>
    <row r="6" spans="2:5" ht="35.25" customHeight="1" x14ac:dyDescent="0.2">
      <c r="B6" s="116" t="s">
        <v>30</v>
      </c>
      <c r="C6" s="116"/>
      <c r="D6" s="116"/>
      <c r="E6" s="116"/>
    </row>
    <row r="7" spans="2:5" ht="12" customHeight="1" x14ac:dyDescent="0.2">
      <c r="B7" s="67"/>
      <c r="C7" s="67"/>
      <c r="D7" s="67"/>
      <c r="E7" s="67"/>
    </row>
    <row r="8" spans="2:5" ht="30" customHeight="1" x14ac:dyDescent="0.2">
      <c r="B8" s="114" t="s">
        <v>20</v>
      </c>
      <c r="C8" s="114"/>
      <c r="D8" s="114"/>
      <c r="E8" s="114"/>
    </row>
    <row r="9" spans="2:5" ht="15" customHeight="1" thickBot="1" x14ac:dyDescent="0.3">
      <c r="B9" s="16"/>
      <c r="C9" s="17"/>
    </row>
    <row r="10" spans="2:5" ht="30" customHeight="1" thickBot="1" x14ac:dyDescent="0.25">
      <c r="B10" s="1" t="s">
        <v>0</v>
      </c>
      <c r="C10" s="34" t="s">
        <v>5</v>
      </c>
      <c r="D10" s="14" t="s">
        <v>28</v>
      </c>
      <c r="E10" s="57" t="s">
        <v>9</v>
      </c>
    </row>
    <row r="11" spans="2:5" x14ac:dyDescent="0.2">
      <c r="B11" s="9" t="s">
        <v>26</v>
      </c>
      <c r="C11" s="63">
        <f>Data!C$205</f>
        <v>0</v>
      </c>
      <c r="D11" s="10">
        <f>Data!C$207</f>
        <v>0</v>
      </c>
      <c r="E11" s="68" t="str">
        <f>Data!C$208</f>
        <v>%</v>
      </c>
    </row>
    <row r="12" spans="2:5" ht="27.75" customHeight="1" x14ac:dyDescent="0.2">
      <c r="B12" s="2" t="s">
        <v>27</v>
      </c>
      <c r="C12" s="70">
        <f>Data!D$205</f>
        <v>0</v>
      </c>
      <c r="D12" s="71">
        <f>Data!D$207</f>
        <v>0</v>
      </c>
      <c r="E12" s="72" t="str">
        <f>Data!D$208</f>
        <v>%</v>
      </c>
    </row>
    <row r="13" spans="2:5" ht="15" customHeight="1" thickBot="1" x14ac:dyDescent="0.25">
      <c r="B13" s="4" t="s">
        <v>11</v>
      </c>
      <c r="C13" s="64">
        <f>Data!E$205</f>
        <v>0</v>
      </c>
      <c r="D13" s="11">
        <f>Data!E$207</f>
        <v>0</v>
      </c>
      <c r="E13" s="69" t="str">
        <f>Data!E$208</f>
        <v>%</v>
      </c>
    </row>
    <row r="14" spans="2:5" ht="15" customHeight="1" thickBot="1" x14ac:dyDescent="0.25">
      <c r="B14" s="19"/>
      <c r="C14" s="20"/>
    </row>
    <row r="15" spans="2:5" ht="30" customHeight="1" thickBot="1" x14ac:dyDescent="0.25">
      <c r="B15" s="5" t="s">
        <v>15</v>
      </c>
      <c r="C15" s="56" t="s">
        <v>5</v>
      </c>
      <c r="D15" s="59" t="s">
        <v>28</v>
      </c>
      <c r="E15" s="60" t="s">
        <v>9</v>
      </c>
    </row>
    <row r="16" spans="2:5" ht="20.100000000000001" customHeight="1" x14ac:dyDescent="0.2">
      <c r="B16" s="6" t="s">
        <v>54</v>
      </c>
      <c r="C16" s="65">
        <f>Data!M$205</f>
        <v>0</v>
      </c>
      <c r="D16" s="12">
        <f>Data!M207</f>
        <v>0</v>
      </c>
      <c r="E16" s="61" t="str">
        <f>Data!M$208</f>
        <v>%</v>
      </c>
    </row>
    <row r="17" spans="2:5" ht="20.100000000000001" customHeight="1" x14ac:dyDescent="0.2">
      <c r="B17" s="7" t="s">
        <v>36</v>
      </c>
      <c r="C17" s="66">
        <f>Data!O$205</f>
        <v>0</v>
      </c>
      <c r="D17" s="13">
        <f>Data!O207</f>
        <v>0</v>
      </c>
      <c r="E17" s="62" t="str">
        <f>Data!O208</f>
        <v>%</v>
      </c>
    </row>
    <row r="18" spans="2:5" ht="20.100000000000001" customHeight="1" x14ac:dyDescent="0.2">
      <c r="B18" s="7" t="s">
        <v>50</v>
      </c>
      <c r="C18" s="66">
        <f>Data!Q$205</f>
        <v>0</v>
      </c>
      <c r="D18" s="13">
        <f>Data!Q207</f>
        <v>0</v>
      </c>
      <c r="E18" s="62" t="str">
        <f>Data!Q208</f>
        <v>%</v>
      </c>
    </row>
    <row r="19" spans="2:5" ht="20.100000000000001" customHeight="1" x14ac:dyDescent="0.2">
      <c r="B19" s="58" t="s">
        <v>37</v>
      </c>
      <c r="C19" s="66">
        <f>Data!S$205</f>
        <v>0</v>
      </c>
      <c r="D19" s="13">
        <f>Data!S207</f>
        <v>0</v>
      </c>
      <c r="E19" s="62" t="str">
        <f>Data!S208</f>
        <v>%</v>
      </c>
    </row>
    <row r="20" spans="2:5" ht="20.100000000000001" customHeight="1" x14ac:dyDescent="0.2">
      <c r="B20" s="7" t="s">
        <v>40</v>
      </c>
      <c r="C20" s="66">
        <f>Data!U$205</f>
        <v>0</v>
      </c>
      <c r="D20" s="13">
        <f>Data!U207</f>
        <v>0</v>
      </c>
      <c r="E20" s="62" t="str">
        <f>Data!U208</f>
        <v>%</v>
      </c>
    </row>
    <row r="21" spans="2:5" ht="20.100000000000001" customHeight="1" x14ac:dyDescent="0.2">
      <c r="B21" s="7" t="s">
        <v>55</v>
      </c>
      <c r="C21" s="103">
        <f>Data!X$205</f>
        <v>0</v>
      </c>
      <c r="D21" s="3">
        <f>Data!X207</f>
        <v>0</v>
      </c>
      <c r="E21" s="62" t="str">
        <f>Data!X208</f>
        <v>%</v>
      </c>
    </row>
    <row r="22" spans="2:5" ht="20.100000000000001" customHeight="1" x14ac:dyDescent="0.2">
      <c r="B22" s="7" t="s">
        <v>38</v>
      </c>
      <c r="C22" s="103">
        <f>Data!Z$205</f>
        <v>0</v>
      </c>
      <c r="D22" s="54">
        <f>Data!Z207</f>
        <v>0</v>
      </c>
      <c r="E22" s="101" t="str">
        <f>Data!Z208</f>
        <v>%</v>
      </c>
    </row>
    <row r="23" spans="2:5" ht="20.100000000000001" customHeight="1" thickBot="1" x14ac:dyDescent="0.25">
      <c r="B23" s="108" t="s">
        <v>41</v>
      </c>
      <c r="C23" s="64">
        <f>Data!AB$205</f>
        <v>0</v>
      </c>
      <c r="D23" s="104">
        <f>Data!AB$207</f>
        <v>0</v>
      </c>
      <c r="E23" s="106" t="str">
        <f>Data!AB$208</f>
        <v>%</v>
      </c>
    </row>
    <row r="24" spans="2:5" ht="20.100000000000001" customHeight="1" thickBot="1" x14ac:dyDescent="0.25">
      <c r="B24" s="107"/>
      <c r="D24" s="102"/>
      <c r="E24" s="107"/>
    </row>
    <row r="25" spans="2:5" ht="30" customHeight="1" x14ac:dyDescent="0.2">
      <c r="B25" s="21" t="s">
        <v>14</v>
      </c>
      <c r="C25" s="35" t="s">
        <v>5</v>
      </c>
      <c r="D25" s="22" t="s">
        <v>28</v>
      </c>
      <c r="E25" s="23" t="s">
        <v>9</v>
      </c>
    </row>
    <row r="26" spans="2:5" ht="20.100000000000001" customHeight="1" x14ac:dyDescent="0.2">
      <c r="B26" s="8" t="s">
        <v>57</v>
      </c>
      <c r="C26" s="54">
        <f>Data!AG$205</f>
        <v>0</v>
      </c>
      <c r="D26" s="3">
        <f>Data!AG$207</f>
        <v>0</v>
      </c>
      <c r="E26" s="24" t="str">
        <f>Data!AG$208</f>
        <v>%</v>
      </c>
    </row>
    <row r="27" spans="2:5" ht="20.100000000000001" customHeight="1" x14ac:dyDescent="0.2">
      <c r="B27" s="8" t="s">
        <v>63</v>
      </c>
      <c r="C27" s="54">
        <f>Data!AH$205</f>
        <v>0</v>
      </c>
      <c r="D27" s="3">
        <f>Data!AH$207</f>
        <v>0</v>
      </c>
      <c r="E27" s="24" t="str">
        <f>Data!AH$208</f>
        <v>%</v>
      </c>
    </row>
    <row r="28" spans="2:5" ht="20.100000000000001" customHeight="1" x14ac:dyDescent="0.2">
      <c r="B28" s="8" t="s">
        <v>58</v>
      </c>
      <c r="C28" s="54">
        <f>Data!AI$205</f>
        <v>0</v>
      </c>
      <c r="D28" s="3">
        <f>Data!AI$207</f>
        <v>0</v>
      </c>
      <c r="E28" s="24" t="str">
        <f>Data!AI$208</f>
        <v>%</v>
      </c>
    </row>
    <row r="29" spans="2:5" ht="20.100000000000001" customHeight="1" x14ac:dyDescent="0.2">
      <c r="B29" s="8" t="s">
        <v>59</v>
      </c>
      <c r="C29" s="54">
        <f>Data!AJ$205</f>
        <v>0</v>
      </c>
      <c r="D29" s="3">
        <f>Data!AJ$207</f>
        <v>0</v>
      </c>
      <c r="E29" s="24" t="str">
        <f>Data!AJ$208</f>
        <v>%</v>
      </c>
    </row>
    <row r="30" spans="2:5" ht="20.100000000000001" customHeight="1" x14ac:dyDescent="0.2">
      <c r="B30" s="8" t="s">
        <v>60</v>
      </c>
      <c r="C30" s="54">
        <f>Data!AK$205</f>
        <v>0</v>
      </c>
      <c r="D30" s="3">
        <f>Data!AK$207</f>
        <v>0</v>
      </c>
      <c r="E30" s="24" t="str">
        <f>Data!AK$208</f>
        <v>%</v>
      </c>
    </row>
    <row r="31" spans="2:5" ht="19.5" customHeight="1" thickBot="1" x14ac:dyDescent="0.25">
      <c r="B31" s="58" t="s">
        <v>61</v>
      </c>
      <c r="C31" s="54">
        <f>Data!AL$205</f>
        <v>0</v>
      </c>
      <c r="D31" s="3">
        <f>Data!AL$207</f>
        <v>0</v>
      </c>
      <c r="E31" s="25" t="str">
        <f>Data!AL$208</f>
        <v>%</v>
      </c>
    </row>
    <row r="32" spans="2:5" s="26" customFormat="1" ht="19.5" customHeight="1" x14ac:dyDescent="0.2">
      <c r="B32" s="105"/>
      <c r="C32" s="27"/>
      <c r="D32" s="28"/>
      <c r="E32" s="29"/>
    </row>
    <row r="33" spans="2:6" ht="15" customHeight="1" x14ac:dyDescent="0.2">
      <c r="B33" s="19" t="s">
        <v>23</v>
      </c>
      <c r="C33" s="55">
        <f>COUNTA(Data!F5:F204)</f>
        <v>0</v>
      </c>
    </row>
    <row r="34" spans="2:6" ht="19.5" customHeight="1" x14ac:dyDescent="0.2">
      <c r="B34" s="26"/>
      <c r="C34" s="30"/>
      <c r="D34" s="31"/>
      <c r="E34" s="29"/>
      <c r="F34" s="26"/>
    </row>
    <row r="35" spans="2:6" ht="19.5" customHeight="1" x14ac:dyDescent="0.2">
      <c r="B35" s="26"/>
      <c r="C35" s="30"/>
      <c r="D35" s="30"/>
      <c r="E35" s="26"/>
      <c r="F35" s="26"/>
    </row>
    <row r="36" spans="2:6" ht="15" customHeight="1" x14ac:dyDescent="0.2">
      <c r="B36" s="32"/>
      <c r="C36" s="33"/>
    </row>
    <row r="37" spans="2:6" ht="15" customHeight="1" x14ac:dyDescent="0.2"/>
    <row r="38" spans="2:6" ht="15" customHeight="1" x14ac:dyDescent="0.2"/>
    <row r="39" spans="2:6" ht="15" customHeight="1" x14ac:dyDescent="0.2"/>
    <row r="40" spans="2:6" ht="15" customHeight="1" x14ac:dyDescent="0.2"/>
    <row r="41" spans="2:6" ht="15" customHeight="1" x14ac:dyDescent="0.2"/>
    <row r="42" spans="2:6" ht="15" customHeight="1" x14ac:dyDescent="0.2"/>
    <row r="43" spans="2:6" ht="15" customHeight="1" x14ac:dyDescent="0.2"/>
    <row r="44" spans="2:6" ht="15" customHeight="1" x14ac:dyDescent="0.2"/>
    <row r="45" spans="2:6" ht="15" customHeight="1" x14ac:dyDescent="0.2"/>
    <row r="46" spans="2:6" ht="15" customHeight="1" x14ac:dyDescent="0.2"/>
    <row r="47" spans="2:6" ht="15" customHeight="1" x14ac:dyDescent="0.2"/>
    <row r="48" spans="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spans="2:5" ht="15" customHeight="1" x14ac:dyDescent="0.2"/>
    <row r="66" spans="2:5" ht="15" customHeight="1" x14ac:dyDescent="0.2"/>
    <row r="67" spans="2:5" ht="15" customHeight="1" x14ac:dyDescent="0.2"/>
    <row r="68" spans="2:5" ht="15" customHeight="1" x14ac:dyDescent="0.2"/>
    <row r="69" spans="2:5" ht="15" customHeight="1" x14ac:dyDescent="0.2"/>
    <row r="70" spans="2:5" ht="15" customHeight="1" x14ac:dyDescent="0.2"/>
    <row r="71" spans="2:5" ht="15" customHeight="1" x14ac:dyDescent="0.2"/>
    <row r="72" spans="2:5" ht="15" customHeight="1" x14ac:dyDescent="0.2"/>
    <row r="73" spans="2:5" ht="15" customHeight="1" x14ac:dyDescent="0.2"/>
    <row r="74" spans="2:5" ht="15" customHeight="1" x14ac:dyDescent="0.2"/>
    <row r="75" spans="2:5" ht="15" customHeight="1" x14ac:dyDescent="0.2"/>
    <row r="76" spans="2:5" ht="78.599999999999994" customHeight="1" x14ac:dyDescent="0.2">
      <c r="B76" s="15" t="s">
        <v>3</v>
      </c>
    </row>
    <row r="77" spans="2:5" x14ac:dyDescent="0.2">
      <c r="B77" s="15" t="s">
        <v>4</v>
      </c>
    </row>
    <row r="78" spans="2:5" x14ac:dyDescent="0.2">
      <c r="B78" s="115" t="s">
        <v>33</v>
      </c>
      <c r="C78" s="115"/>
      <c r="D78" s="115"/>
      <c r="E78" s="115"/>
    </row>
    <row r="80" spans="2:5" ht="60" customHeight="1" x14ac:dyDescent="0.2">
      <c r="B80" s="112"/>
      <c r="C80" s="112"/>
      <c r="D80" s="112"/>
      <c r="E80" s="112"/>
    </row>
    <row r="82" ht="63" customHeight="1" x14ac:dyDescent="0.2"/>
  </sheetData>
  <mergeCells count="8">
    <mergeCell ref="B80:E80"/>
    <mergeCell ref="B1:E1"/>
    <mergeCell ref="B5:E5"/>
    <mergeCell ref="B8:E8"/>
    <mergeCell ref="B3:E3"/>
    <mergeCell ref="B78:E78"/>
    <mergeCell ref="B4:E4"/>
    <mergeCell ref="B6:E6"/>
  </mergeCells>
  <hyperlinks>
    <hyperlink ref="B78:E78" r:id="rId1" display="© NICE 2017. All rights reserved. See Notice of rights." xr:uid="{00000000-0004-0000-0200-000000000000}"/>
  </hyperlinks>
  <pageMargins left="0.7" right="0.7" top="0.75" bottom="0.75" header="0.3" footer="0.3"/>
  <pageSetup paperSize="9" scale="79" orientation="landscape" r:id="rId2"/>
  <rowBreaks count="1" manualBreakCount="1">
    <brk id="35"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B1:AN211"/>
  <sheetViews>
    <sheetView showGridLines="0" zoomScaleNormal="100" workbookViewId="0"/>
  </sheetViews>
  <sheetFormatPr defaultColWidth="9.140625" defaultRowHeight="14.25" x14ac:dyDescent="0.2"/>
  <cols>
    <col min="1" max="1" width="3.42578125" style="38" customWidth="1"/>
    <col min="2" max="2" width="9.140625" style="38"/>
    <col min="3" max="3" width="19.28515625" style="38" customWidth="1"/>
    <col min="4" max="4" width="25.7109375" style="38" customWidth="1"/>
    <col min="5" max="5" width="15.28515625" style="38" customWidth="1"/>
    <col min="6" max="6" width="18" style="38" customWidth="1"/>
    <col min="7" max="7" width="22.28515625" style="38" customWidth="1"/>
    <col min="8" max="10" width="18" style="38" customWidth="1"/>
    <col min="11" max="11" width="12.42578125" style="38" customWidth="1"/>
    <col min="12" max="12" width="9.28515625" style="38" customWidth="1"/>
    <col min="13" max="13" width="15.7109375" style="38" customWidth="1"/>
    <col min="14" max="14" width="10.85546875" style="38" customWidth="1"/>
    <col min="15" max="15" width="15.7109375" style="38" customWidth="1"/>
    <col min="16" max="16" width="10.85546875" style="38" customWidth="1"/>
    <col min="17" max="17" width="15.7109375" style="38" customWidth="1"/>
    <col min="18" max="18" width="10.85546875" style="38" customWidth="1"/>
    <col min="19" max="21" width="15.7109375" style="38" customWidth="1"/>
    <col min="22" max="22" width="8.28515625" style="38" customWidth="1"/>
    <col min="23" max="23" width="9.5703125" style="38" customWidth="1"/>
    <col min="24" max="28" width="15.7109375" style="38" customWidth="1"/>
    <col min="29" max="29" width="10.85546875" style="38" customWidth="1"/>
    <col min="30" max="30" width="8.85546875" style="38" customWidth="1"/>
    <col min="31" max="39" width="15.7109375" style="38" customWidth="1"/>
    <col min="40" max="42" width="25.7109375" style="38" customWidth="1"/>
    <col min="43" max="16384" width="9.140625" style="38"/>
  </cols>
  <sheetData>
    <row r="1" spans="2:40" ht="30.75" customHeight="1" x14ac:dyDescent="0.25">
      <c r="B1" s="36" t="str">
        <f>"Data collection tool for "&amp;'Hidden sheet'!B2</f>
        <v>Data collection tool for transurethral laser ablation for small recurrent non-muscle-invasive bladder cancer</v>
      </c>
      <c r="C1" s="36"/>
      <c r="D1" s="36"/>
      <c r="E1" s="36"/>
      <c r="F1" s="37"/>
      <c r="G1" s="37"/>
      <c r="H1" s="37"/>
      <c r="I1" s="37"/>
      <c r="J1" s="37"/>
      <c r="K1" s="37"/>
      <c r="L1" s="37"/>
    </row>
    <row r="2" spans="2:40" ht="31.5" customHeight="1" x14ac:dyDescent="0.2">
      <c r="B2" s="39"/>
      <c r="C2" s="40" t="s">
        <v>0</v>
      </c>
      <c r="D2" s="41"/>
      <c r="E2" s="42"/>
      <c r="F2" s="132" t="s">
        <v>12</v>
      </c>
      <c r="G2" s="133"/>
      <c r="H2" s="133"/>
      <c r="I2" s="134"/>
      <c r="J2" s="97"/>
      <c r="K2" s="141" t="s">
        <v>15</v>
      </c>
      <c r="L2" s="142"/>
      <c r="M2" s="142"/>
      <c r="N2" s="43"/>
      <c r="O2" s="43"/>
      <c r="P2" s="43"/>
      <c r="Q2" s="43"/>
      <c r="R2" s="43"/>
      <c r="S2" s="43"/>
      <c r="T2" s="43"/>
      <c r="U2" s="43"/>
      <c r="V2" s="43"/>
      <c r="W2" s="43"/>
      <c r="X2" s="43"/>
      <c r="Y2" s="43"/>
      <c r="Z2" s="43"/>
      <c r="AA2" s="43"/>
      <c r="AB2" s="43"/>
      <c r="AC2" s="43"/>
      <c r="AD2" s="43"/>
      <c r="AE2" s="43"/>
      <c r="AF2" s="44"/>
      <c r="AG2" s="138" t="s">
        <v>14</v>
      </c>
      <c r="AH2" s="139"/>
      <c r="AI2" s="139"/>
      <c r="AJ2" s="139"/>
      <c r="AK2" s="139"/>
      <c r="AL2" s="139"/>
      <c r="AM2" s="139"/>
      <c r="AN2" s="140"/>
    </row>
    <row r="3" spans="2:40" ht="66.75" customHeight="1" x14ac:dyDescent="0.2">
      <c r="B3" s="127" t="s">
        <v>1</v>
      </c>
      <c r="C3" s="125" t="str">
        <f>Summary!B11</f>
        <v>A discussion has taken place about the safety and efficacy of the procedure</v>
      </c>
      <c r="D3" s="125" t="str">
        <f>Summary!B12</f>
        <v>The patient has received written information explaining the safety and efficacy of the procedure</v>
      </c>
      <c r="E3" s="125" t="str">
        <f>Summary!B13</f>
        <v>Written consent to treatment has been obtained</v>
      </c>
      <c r="F3" s="130" t="s">
        <v>2</v>
      </c>
      <c r="G3" s="129" t="s">
        <v>42</v>
      </c>
      <c r="H3" s="129" t="s">
        <v>43</v>
      </c>
      <c r="I3" s="143" t="s">
        <v>13</v>
      </c>
      <c r="J3" s="130" t="s">
        <v>52</v>
      </c>
      <c r="K3" s="122" t="s">
        <v>35</v>
      </c>
      <c r="L3" s="123"/>
      <c r="M3" s="124"/>
      <c r="N3" s="117" t="s">
        <v>36</v>
      </c>
      <c r="O3" s="118"/>
      <c r="P3" s="120" t="s">
        <v>50</v>
      </c>
      <c r="Q3" s="121"/>
      <c r="R3" s="117" t="s">
        <v>37</v>
      </c>
      <c r="S3" s="118"/>
      <c r="T3" s="117" t="s">
        <v>40</v>
      </c>
      <c r="U3" s="118"/>
      <c r="V3" s="122" t="s">
        <v>53</v>
      </c>
      <c r="W3" s="123"/>
      <c r="X3" s="124"/>
      <c r="Y3" s="117" t="s">
        <v>38</v>
      </c>
      <c r="Z3" s="118"/>
      <c r="AA3" s="117" t="s">
        <v>41</v>
      </c>
      <c r="AB3" s="118"/>
      <c r="AC3" s="117" t="s">
        <v>16</v>
      </c>
      <c r="AD3" s="119"/>
      <c r="AE3" s="118"/>
      <c r="AF3" s="144" t="s">
        <v>13</v>
      </c>
      <c r="AG3" s="136" t="s">
        <v>57</v>
      </c>
      <c r="AH3" s="136" t="s">
        <v>63</v>
      </c>
      <c r="AI3" s="136" t="s">
        <v>58</v>
      </c>
      <c r="AJ3" s="136" t="s">
        <v>59</v>
      </c>
      <c r="AK3" s="136" t="s">
        <v>60</v>
      </c>
      <c r="AL3" s="136" t="s">
        <v>61</v>
      </c>
      <c r="AM3" s="136" t="s">
        <v>62</v>
      </c>
      <c r="AN3" s="135" t="s">
        <v>25</v>
      </c>
    </row>
    <row r="4" spans="2:40" x14ac:dyDescent="0.2">
      <c r="B4" s="128"/>
      <c r="C4" s="126"/>
      <c r="D4" s="126"/>
      <c r="E4" s="126"/>
      <c r="F4" s="131"/>
      <c r="G4" s="129"/>
      <c r="H4" s="129"/>
      <c r="I4" s="131"/>
      <c r="J4" s="146"/>
      <c r="K4" s="45" t="s">
        <v>24</v>
      </c>
      <c r="L4" s="45" t="s">
        <v>21</v>
      </c>
      <c r="M4" s="45" t="s">
        <v>22</v>
      </c>
      <c r="N4" s="46" t="s">
        <v>24</v>
      </c>
      <c r="O4" s="46" t="s">
        <v>39</v>
      </c>
      <c r="P4" s="46" t="s">
        <v>24</v>
      </c>
      <c r="Q4" s="46" t="s">
        <v>39</v>
      </c>
      <c r="R4" s="46" t="s">
        <v>24</v>
      </c>
      <c r="S4" s="46" t="s">
        <v>39</v>
      </c>
      <c r="T4" s="46" t="s">
        <v>24</v>
      </c>
      <c r="U4" s="46" t="s">
        <v>39</v>
      </c>
      <c r="V4" s="99" t="s">
        <v>24</v>
      </c>
      <c r="W4" s="99" t="s">
        <v>21</v>
      </c>
      <c r="X4" s="99" t="s">
        <v>22</v>
      </c>
      <c r="Y4" s="46" t="s">
        <v>24</v>
      </c>
      <c r="Z4" s="46" t="s">
        <v>39</v>
      </c>
      <c r="AA4" s="46" t="s">
        <v>24</v>
      </c>
      <c r="AB4" s="46" t="s">
        <v>39</v>
      </c>
      <c r="AC4" s="46" t="s">
        <v>24</v>
      </c>
      <c r="AD4" s="46" t="s">
        <v>21</v>
      </c>
      <c r="AE4" s="46" t="s">
        <v>22</v>
      </c>
      <c r="AF4" s="145"/>
      <c r="AG4" s="137"/>
      <c r="AH4" s="137"/>
      <c r="AI4" s="137"/>
      <c r="AJ4" s="137"/>
      <c r="AK4" s="137"/>
      <c r="AL4" s="137"/>
      <c r="AM4" s="137"/>
      <c r="AN4" s="135"/>
    </row>
    <row r="5" spans="2:40" ht="15" x14ac:dyDescent="0.25">
      <c r="B5" s="47">
        <v>1</v>
      </c>
      <c r="C5" s="48"/>
      <c r="D5" s="100"/>
      <c r="E5" s="48"/>
      <c r="F5" s="49"/>
      <c r="G5" s="50"/>
      <c r="H5" s="98"/>
      <c r="I5" s="49"/>
      <c r="J5" s="49"/>
      <c r="K5" s="49"/>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51"/>
    </row>
    <row r="6" spans="2:40" ht="15" x14ac:dyDescent="0.25">
      <c r="B6" s="47">
        <v>2</v>
      </c>
      <c r="C6" s="48"/>
      <c r="D6" s="100"/>
      <c r="E6" s="48"/>
      <c r="F6" s="49"/>
      <c r="G6" s="50"/>
      <c r="H6" s="98"/>
      <c r="I6" s="49"/>
      <c r="J6" s="49"/>
      <c r="K6" s="49"/>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51"/>
    </row>
    <row r="7" spans="2:40" ht="15" x14ac:dyDescent="0.25">
      <c r="B7" s="47">
        <v>3</v>
      </c>
      <c r="C7" s="48"/>
      <c r="D7" s="100"/>
      <c r="E7" s="48"/>
      <c r="F7" s="49"/>
      <c r="G7" s="50"/>
      <c r="H7" s="98"/>
      <c r="I7" s="49"/>
      <c r="J7" s="49"/>
      <c r="K7" s="49"/>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51"/>
    </row>
    <row r="8" spans="2:40" ht="15" x14ac:dyDescent="0.25">
      <c r="B8" s="47">
        <v>4</v>
      </c>
      <c r="C8" s="48"/>
      <c r="D8" s="100"/>
      <c r="E8" s="48"/>
      <c r="F8" s="49"/>
      <c r="G8" s="50"/>
      <c r="H8" s="98"/>
      <c r="I8" s="49"/>
      <c r="J8" s="49"/>
      <c r="K8" s="49"/>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51"/>
    </row>
    <row r="9" spans="2:40" ht="15" x14ac:dyDescent="0.25">
      <c r="B9" s="47">
        <v>5</v>
      </c>
      <c r="C9" s="48"/>
      <c r="D9" s="100"/>
      <c r="E9" s="48"/>
      <c r="F9" s="49"/>
      <c r="G9" s="50"/>
      <c r="H9" s="98"/>
      <c r="I9" s="49"/>
      <c r="J9" s="49"/>
      <c r="K9" s="49"/>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51"/>
    </row>
    <row r="10" spans="2:40" ht="15" x14ac:dyDescent="0.25">
      <c r="B10" s="47">
        <v>6</v>
      </c>
      <c r="C10" s="48"/>
      <c r="D10" s="100"/>
      <c r="E10" s="48"/>
      <c r="F10" s="49"/>
      <c r="G10" s="50"/>
      <c r="H10" s="98"/>
      <c r="I10" s="49"/>
      <c r="J10" s="49"/>
      <c r="K10" s="49"/>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51"/>
    </row>
    <row r="11" spans="2:40" ht="15" x14ac:dyDescent="0.25">
      <c r="B11" s="47">
        <v>7</v>
      </c>
      <c r="C11" s="48"/>
      <c r="D11" s="100"/>
      <c r="E11" s="48"/>
      <c r="F11" s="49"/>
      <c r="G11" s="50"/>
      <c r="H11" s="98"/>
      <c r="I11" s="49"/>
      <c r="J11" s="49"/>
      <c r="K11" s="49"/>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51"/>
    </row>
    <row r="12" spans="2:40" ht="15" x14ac:dyDescent="0.25">
      <c r="B12" s="47">
        <v>8</v>
      </c>
      <c r="C12" s="48"/>
      <c r="D12" s="100"/>
      <c r="E12" s="48"/>
      <c r="F12" s="49"/>
      <c r="G12" s="50"/>
      <c r="H12" s="98"/>
      <c r="I12" s="49"/>
      <c r="J12" s="49"/>
      <c r="K12" s="49"/>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51"/>
    </row>
    <row r="13" spans="2:40" ht="15" x14ac:dyDescent="0.25">
      <c r="B13" s="47">
        <v>9</v>
      </c>
      <c r="C13" s="48"/>
      <c r="D13" s="100"/>
      <c r="E13" s="48"/>
      <c r="F13" s="49"/>
      <c r="G13" s="50"/>
      <c r="H13" s="98"/>
      <c r="I13" s="49"/>
      <c r="J13" s="49"/>
      <c r="K13" s="49"/>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51"/>
    </row>
    <row r="14" spans="2:40" ht="15" x14ac:dyDescent="0.25">
      <c r="B14" s="47">
        <v>10</v>
      </c>
      <c r="C14" s="48"/>
      <c r="D14" s="100"/>
      <c r="E14" s="48"/>
      <c r="F14" s="49"/>
      <c r="G14" s="50"/>
      <c r="H14" s="98"/>
      <c r="I14" s="49"/>
      <c r="J14" s="49"/>
      <c r="K14" s="49"/>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51"/>
    </row>
    <row r="15" spans="2:40" ht="15" x14ac:dyDescent="0.25">
      <c r="B15" s="47">
        <v>11</v>
      </c>
      <c r="C15" s="48"/>
      <c r="D15" s="100"/>
      <c r="E15" s="48"/>
      <c r="F15" s="49"/>
      <c r="G15" s="50"/>
      <c r="H15" s="98"/>
      <c r="I15" s="49"/>
      <c r="J15" s="49"/>
      <c r="K15" s="49"/>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51"/>
    </row>
    <row r="16" spans="2:40" ht="15" x14ac:dyDescent="0.25">
      <c r="B16" s="47">
        <v>12</v>
      </c>
      <c r="C16" s="48"/>
      <c r="D16" s="100"/>
      <c r="E16" s="48"/>
      <c r="F16" s="49"/>
      <c r="G16" s="50"/>
      <c r="H16" s="98"/>
      <c r="I16" s="49"/>
      <c r="J16" s="49"/>
      <c r="K16" s="49"/>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51"/>
    </row>
    <row r="17" spans="2:40" ht="15" x14ac:dyDescent="0.25">
      <c r="B17" s="47">
        <v>13</v>
      </c>
      <c r="C17" s="48"/>
      <c r="D17" s="100"/>
      <c r="E17" s="48"/>
      <c r="F17" s="49"/>
      <c r="G17" s="50"/>
      <c r="H17" s="98"/>
      <c r="I17" s="49"/>
      <c r="J17" s="49"/>
      <c r="K17" s="49"/>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51"/>
    </row>
    <row r="18" spans="2:40" ht="15" x14ac:dyDescent="0.25">
      <c r="B18" s="47">
        <v>14</v>
      </c>
      <c r="C18" s="48"/>
      <c r="D18" s="100"/>
      <c r="E18" s="48"/>
      <c r="F18" s="49"/>
      <c r="G18" s="50"/>
      <c r="H18" s="98"/>
      <c r="I18" s="49"/>
      <c r="J18" s="49"/>
      <c r="K18" s="49"/>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51"/>
    </row>
    <row r="19" spans="2:40" ht="15" x14ac:dyDescent="0.25">
      <c r="B19" s="47">
        <v>15</v>
      </c>
      <c r="C19" s="48"/>
      <c r="D19" s="100"/>
      <c r="E19" s="48"/>
      <c r="F19" s="49"/>
      <c r="G19" s="50"/>
      <c r="H19" s="98"/>
      <c r="I19" s="49"/>
      <c r="J19" s="49"/>
      <c r="K19" s="49"/>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51"/>
    </row>
    <row r="20" spans="2:40" ht="15" x14ac:dyDescent="0.25">
      <c r="B20" s="47">
        <v>16</v>
      </c>
      <c r="C20" s="48"/>
      <c r="D20" s="100"/>
      <c r="E20" s="48"/>
      <c r="F20" s="49"/>
      <c r="G20" s="50"/>
      <c r="H20" s="98"/>
      <c r="I20" s="49"/>
      <c r="J20" s="49"/>
      <c r="K20" s="49"/>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51"/>
    </row>
    <row r="21" spans="2:40" ht="15" x14ac:dyDescent="0.25">
      <c r="B21" s="47">
        <v>17</v>
      </c>
      <c r="C21" s="48"/>
      <c r="D21" s="100"/>
      <c r="E21" s="48"/>
      <c r="F21" s="49"/>
      <c r="G21" s="50"/>
      <c r="H21" s="98"/>
      <c r="I21" s="49"/>
      <c r="J21" s="49"/>
      <c r="K21" s="49"/>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51"/>
    </row>
    <row r="22" spans="2:40" ht="15" x14ac:dyDescent="0.25">
      <c r="B22" s="47">
        <v>18</v>
      </c>
      <c r="C22" s="48"/>
      <c r="D22" s="100"/>
      <c r="E22" s="48"/>
      <c r="F22" s="49"/>
      <c r="G22" s="50"/>
      <c r="H22" s="98"/>
      <c r="I22" s="49"/>
      <c r="J22" s="49"/>
      <c r="K22" s="49"/>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51"/>
    </row>
    <row r="23" spans="2:40" ht="15" x14ac:dyDescent="0.25">
      <c r="B23" s="47">
        <v>19</v>
      </c>
      <c r="C23" s="48"/>
      <c r="D23" s="100"/>
      <c r="E23" s="48"/>
      <c r="F23" s="49"/>
      <c r="G23" s="50"/>
      <c r="H23" s="98"/>
      <c r="I23" s="49"/>
      <c r="J23" s="49"/>
      <c r="K23" s="49"/>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51"/>
    </row>
    <row r="24" spans="2:40" ht="15" x14ac:dyDescent="0.25">
      <c r="B24" s="47">
        <v>20</v>
      </c>
      <c r="C24" s="48"/>
      <c r="D24" s="100"/>
      <c r="E24" s="48"/>
      <c r="F24" s="49"/>
      <c r="G24" s="50"/>
      <c r="H24" s="98"/>
      <c r="I24" s="49"/>
      <c r="J24" s="49"/>
      <c r="K24" s="49"/>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51"/>
    </row>
    <row r="25" spans="2:40" ht="15" x14ac:dyDescent="0.25">
      <c r="B25" s="47">
        <v>21</v>
      </c>
      <c r="C25" s="48"/>
      <c r="D25" s="100"/>
      <c r="E25" s="48"/>
      <c r="F25" s="49"/>
      <c r="G25" s="50"/>
      <c r="H25" s="98"/>
      <c r="I25" s="49"/>
      <c r="J25" s="49"/>
      <c r="K25" s="49"/>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51"/>
    </row>
    <row r="26" spans="2:40" ht="15" x14ac:dyDescent="0.25">
      <c r="B26" s="47">
        <v>22</v>
      </c>
      <c r="C26" s="48"/>
      <c r="D26" s="100"/>
      <c r="E26" s="48"/>
      <c r="F26" s="49"/>
      <c r="G26" s="50"/>
      <c r="H26" s="98"/>
      <c r="I26" s="49"/>
      <c r="J26" s="49"/>
      <c r="K26" s="49"/>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51"/>
    </row>
    <row r="27" spans="2:40" ht="15" x14ac:dyDescent="0.25">
      <c r="B27" s="47">
        <v>23</v>
      </c>
      <c r="C27" s="48"/>
      <c r="D27" s="100"/>
      <c r="E27" s="48"/>
      <c r="F27" s="49"/>
      <c r="G27" s="50"/>
      <c r="H27" s="98"/>
      <c r="I27" s="49"/>
      <c r="J27" s="49"/>
      <c r="K27" s="49"/>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51"/>
    </row>
    <row r="28" spans="2:40" ht="15" x14ac:dyDescent="0.25">
      <c r="B28" s="47">
        <v>24</v>
      </c>
      <c r="C28" s="48"/>
      <c r="D28" s="100"/>
      <c r="E28" s="48"/>
      <c r="F28" s="49"/>
      <c r="G28" s="50"/>
      <c r="H28" s="98"/>
      <c r="I28" s="49"/>
      <c r="J28" s="49"/>
      <c r="K28" s="49"/>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51"/>
    </row>
    <row r="29" spans="2:40" ht="15" x14ac:dyDescent="0.25">
      <c r="B29" s="47">
        <v>25</v>
      </c>
      <c r="C29" s="48"/>
      <c r="D29" s="100"/>
      <c r="E29" s="48"/>
      <c r="F29" s="49"/>
      <c r="G29" s="50"/>
      <c r="H29" s="98"/>
      <c r="I29" s="49"/>
      <c r="J29" s="49"/>
      <c r="K29" s="49"/>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51"/>
    </row>
    <row r="30" spans="2:40" ht="15" x14ac:dyDescent="0.25">
      <c r="B30" s="47">
        <v>26</v>
      </c>
      <c r="C30" s="48"/>
      <c r="D30" s="100"/>
      <c r="E30" s="48"/>
      <c r="F30" s="49"/>
      <c r="G30" s="50"/>
      <c r="H30" s="98"/>
      <c r="I30" s="49"/>
      <c r="J30" s="49"/>
      <c r="K30" s="49"/>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51"/>
    </row>
    <row r="31" spans="2:40" ht="15" x14ac:dyDescent="0.25">
      <c r="B31" s="47">
        <v>27</v>
      </c>
      <c r="C31" s="48"/>
      <c r="D31" s="100"/>
      <c r="E31" s="48"/>
      <c r="F31" s="49"/>
      <c r="G31" s="50"/>
      <c r="H31" s="98"/>
      <c r="I31" s="49"/>
      <c r="J31" s="49"/>
      <c r="K31" s="49"/>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51"/>
    </row>
    <row r="32" spans="2:40" ht="15" x14ac:dyDescent="0.25">
      <c r="B32" s="47">
        <v>28</v>
      </c>
      <c r="C32" s="48"/>
      <c r="D32" s="100"/>
      <c r="E32" s="48"/>
      <c r="F32" s="49"/>
      <c r="G32" s="50"/>
      <c r="H32" s="98"/>
      <c r="I32" s="49"/>
      <c r="J32" s="49"/>
      <c r="K32" s="49"/>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51"/>
    </row>
    <row r="33" spans="2:40" ht="15" x14ac:dyDescent="0.25">
      <c r="B33" s="47">
        <v>29</v>
      </c>
      <c r="C33" s="48"/>
      <c r="D33" s="100"/>
      <c r="E33" s="48"/>
      <c r="F33" s="49"/>
      <c r="G33" s="50"/>
      <c r="H33" s="98"/>
      <c r="I33" s="49"/>
      <c r="J33" s="49"/>
      <c r="K33" s="49"/>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51"/>
    </row>
    <row r="34" spans="2:40" ht="15" x14ac:dyDescent="0.25">
      <c r="B34" s="47">
        <v>30</v>
      </c>
      <c r="C34" s="48"/>
      <c r="D34" s="100"/>
      <c r="E34" s="48"/>
      <c r="F34" s="49"/>
      <c r="G34" s="50"/>
      <c r="H34" s="98"/>
      <c r="I34" s="49"/>
      <c r="J34" s="49"/>
      <c r="K34" s="49"/>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51"/>
    </row>
    <row r="35" spans="2:40" ht="15" x14ac:dyDescent="0.25">
      <c r="B35" s="47">
        <v>31</v>
      </c>
      <c r="C35" s="48"/>
      <c r="D35" s="100"/>
      <c r="E35" s="48"/>
      <c r="F35" s="49"/>
      <c r="G35" s="50"/>
      <c r="H35" s="98"/>
      <c r="I35" s="49"/>
      <c r="J35" s="49"/>
      <c r="K35" s="49"/>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51"/>
    </row>
    <row r="36" spans="2:40" ht="15" x14ac:dyDescent="0.25">
      <c r="B36" s="47">
        <v>32</v>
      </c>
      <c r="C36" s="48"/>
      <c r="D36" s="100"/>
      <c r="E36" s="48"/>
      <c r="F36" s="49"/>
      <c r="G36" s="50"/>
      <c r="H36" s="98"/>
      <c r="I36" s="49"/>
      <c r="J36" s="49"/>
      <c r="K36" s="49"/>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51"/>
    </row>
    <row r="37" spans="2:40" ht="15" x14ac:dyDescent="0.25">
      <c r="B37" s="47">
        <v>33</v>
      </c>
      <c r="C37" s="48"/>
      <c r="D37" s="100"/>
      <c r="E37" s="48"/>
      <c r="F37" s="49"/>
      <c r="G37" s="50"/>
      <c r="H37" s="98"/>
      <c r="I37" s="49"/>
      <c r="J37" s="49"/>
      <c r="K37" s="49"/>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51"/>
    </row>
    <row r="38" spans="2:40" ht="15" x14ac:dyDescent="0.25">
      <c r="B38" s="47">
        <v>34</v>
      </c>
      <c r="C38" s="48"/>
      <c r="D38" s="100"/>
      <c r="E38" s="48"/>
      <c r="F38" s="49"/>
      <c r="G38" s="50"/>
      <c r="H38" s="98"/>
      <c r="I38" s="49"/>
      <c r="J38" s="49"/>
      <c r="K38" s="49"/>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51"/>
    </row>
    <row r="39" spans="2:40" ht="15" x14ac:dyDescent="0.25">
      <c r="B39" s="47">
        <v>35</v>
      </c>
      <c r="C39" s="48"/>
      <c r="D39" s="100"/>
      <c r="E39" s="48"/>
      <c r="F39" s="49"/>
      <c r="G39" s="50"/>
      <c r="H39" s="98"/>
      <c r="I39" s="49"/>
      <c r="J39" s="49"/>
      <c r="K39" s="49"/>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51"/>
    </row>
    <row r="40" spans="2:40" ht="15" x14ac:dyDescent="0.25">
      <c r="B40" s="47">
        <v>36</v>
      </c>
      <c r="C40" s="48"/>
      <c r="D40" s="100"/>
      <c r="E40" s="48"/>
      <c r="F40" s="49"/>
      <c r="G40" s="50"/>
      <c r="H40" s="98"/>
      <c r="I40" s="49"/>
      <c r="J40" s="49"/>
      <c r="K40" s="49"/>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51"/>
    </row>
    <row r="41" spans="2:40" ht="15" x14ac:dyDescent="0.25">
      <c r="B41" s="47">
        <v>37</v>
      </c>
      <c r="C41" s="48"/>
      <c r="D41" s="100"/>
      <c r="E41" s="48"/>
      <c r="F41" s="49"/>
      <c r="G41" s="50"/>
      <c r="H41" s="98"/>
      <c r="I41" s="49"/>
      <c r="J41" s="49"/>
      <c r="K41" s="49"/>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51"/>
    </row>
    <row r="42" spans="2:40" ht="15" x14ac:dyDescent="0.25">
      <c r="B42" s="47">
        <v>38</v>
      </c>
      <c r="C42" s="48"/>
      <c r="D42" s="100"/>
      <c r="E42" s="48"/>
      <c r="F42" s="49"/>
      <c r="G42" s="50"/>
      <c r="H42" s="98"/>
      <c r="I42" s="49"/>
      <c r="J42" s="49"/>
      <c r="K42" s="49"/>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51"/>
    </row>
    <row r="43" spans="2:40" ht="15" x14ac:dyDescent="0.25">
      <c r="B43" s="47">
        <v>39</v>
      </c>
      <c r="C43" s="48"/>
      <c r="D43" s="100"/>
      <c r="E43" s="48"/>
      <c r="F43" s="49"/>
      <c r="G43" s="50"/>
      <c r="H43" s="98"/>
      <c r="I43" s="49"/>
      <c r="J43" s="49"/>
      <c r="K43" s="49"/>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51"/>
    </row>
    <row r="44" spans="2:40" ht="15" x14ac:dyDescent="0.25">
      <c r="B44" s="47">
        <v>40</v>
      </c>
      <c r="C44" s="48"/>
      <c r="D44" s="100"/>
      <c r="E44" s="48"/>
      <c r="F44" s="49"/>
      <c r="G44" s="50"/>
      <c r="H44" s="98"/>
      <c r="I44" s="49"/>
      <c r="J44" s="49"/>
      <c r="K44" s="49"/>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51"/>
    </row>
    <row r="45" spans="2:40" ht="15" x14ac:dyDescent="0.25">
      <c r="B45" s="47">
        <v>41</v>
      </c>
      <c r="C45" s="48"/>
      <c r="D45" s="100"/>
      <c r="E45" s="48"/>
      <c r="F45" s="49"/>
      <c r="G45" s="50"/>
      <c r="H45" s="98"/>
      <c r="I45" s="49"/>
      <c r="J45" s="49"/>
      <c r="K45" s="49"/>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51"/>
    </row>
    <row r="46" spans="2:40" ht="15" x14ac:dyDescent="0.25">
      <c r="B46" s="47">
        <v>42</v>
      </c>
      <c r="C46" s="48"/>
      <c r="D46" s="100"/>
      <c r="E46" s="48"/>
      <c r="F46" s="49"/>
      <c r="G46" s="50"/>
      <c r="H46" s="98"/>
      <c r="I46" s="49"/>
      <c r="J46" s="49"/>
      <c r="K46" s="49"/>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51"/>
    </row>
    <row r="47" spans="2:40" ht="15" x14ac:dyDescent="0.25">
      <c r="B47" s="47">
        <v>43</v>
      </c>
      <c r="C47" s="48"/>
      <c r="D47" s="100"/>
      <c r="E47" s="48"/>
      <c r="F47" s="49"/>
      <c r="G47" s="50"/>
      <c r="H47" s="98"/>
      <c r="I47" s="49"/>
      <c r="J47" s="49"/>
      <c r="K47" s="49"/>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51"/>
    </row>
    <row r="48" spans="2:40" ht="15" x14ac:dyDescent="0.25">
      <c r="B48" s="47">
        <v>44</v>
      </c>
      <c r="C48" s="48"/>
      <c r="D48" s="100"/>
      <c r="E48" s="48"/>
      <c r="F48" s="49"/>
      <c r="G48" s="50"/>
      <c r="H48" s="98"/>
      <c r="I48" s="49"/>
      <c r="J48" s="49"/>
      <c r="K48" s="49"/>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51"/>
    </row>
    <row r="49" spans="2:40" ht="15" x14ac:dyDescent="0.25">
      <c r="B49" s="47">
        <v>45</v>
      </c>
      <c r="C49" s="48"/>
      <c r="D49" s="100"/>
      <c r="E49" s="48"/>
      <c r="F49" s="49"/>
      <c r="G49" s="50"/>
      <c r="H49" s="98"/>
      <c r="I49" s="49"/>
      <c r="J49" s="49"/>
      <c r="K49" s="49"/>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51"/>
    </row>
    <row r="50" spans="2:40" ht="15" x14ac:dyDescent="0.25">
      <c r="B50" s="47">
        <v>46</v>
      </c>
      <c r="C50" s="48"/>
      <c r="D50" s="100"/>
      <c r="E50" s="48"/>
      <c r="F50" s="49"/>
      <c r="G50" s="50"/>
      <c r="H50" s="98"/>
      <c r="I50" s="49"/>
      <c r="J50" s="49"/>
      <c r="K50" s="49"/>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51"/>
    </row>
    <row r="51" spans="2:40" ht="15" x14ac:dyDescent="0.25">
      <c r="B51" s="47">
        <v>47</v>
      </c>
      <c r="C51" s="48"/>
      <c r="D51" s="100"/>
      <c r="E51" s="48"/>
      <c r="F51" s="49"/>
      <c r="G51" s="50"/>
      <c r="H51" s="98"/>
      <c r="I51" s="49"/>
      <c r="J51" s="49"/>
      <c r="K51" s="49"/>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51"/>
    </row>
    <row r="52" spans="2:40" ht="15" x14ac:dyDescent="0.25">
      <c r="B52" s="47">
        <v>48</v>
      </c>
      <c r="C52" s="48"/>
      <c r="D52" s="100"/>
      <c r="E52" s="48"/>
      <c r="F52" s="49"/>
      <c r="G52" s="50"/>
      <c r="H52" s="98"/>
      <c r="I52" s="49"/>
      <c r="J52" s="49"/>
      <c r="K52" s="49"/>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51"/>
    </row>
    <row r="53" spans="2:40" ht="15" x14ac:dyDescent="0.25">
      <c r="B53" s="47">
        <v>49</v>
      </c>
      <c r="C53" s="48"/>
      <c r="D53" s="100"/>
      <c r="E53" s="48"/>
      <c r="F53" s="49"/>
      <c r="G53" s="50"/>
      <c r="H53" s="98"/>
      <c r="I53" s="49"/>
      <c r="J53" s="49"/>
      <c r="K53" s="49"/>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51"/>
    </row>
    <row r="54" spans="2:40" ht="15" x14ac:dyDescent="0.25">
      <c r="B54" s="47">
        <v>50</v>
      </c>
      <c r="C54" s="48"/>
      <c r="D54" s="100"/>
      <c r="E54" s="48"/>
      <c r="F54" s="49"/>
      <c r="G54" s="50"/>
      <c r="H54" s="98"/>
      <c r="I54" s="49"/>
      <c r="J54" s="49"/>
      <c r="K54" s="49"/>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51"/>
    </row>
    <row r="55" spans="2:40" ht="15" x14ac:dyDescent="0.25">
      <c r="B55" s="47">
        <v>51</v>
      </c>
      <c r="C55" s="48"/>
      <c r="D55" s="100"/>
      <c r="E55" s="48"/>
      <c r="F55" s="49"/>
      <c r="G55" s="50"/>
      <c r="H55" s="98"/>
      <c r="I55" s="49"/>
      <c r="J55" s="49"/>
      <c r="K55" s="49"/>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51"/>
    </row>
    <row r="56" spans="2:40" ht="15" x14ac:dyDescent="0.25">
      <c r="B56" s="47">
        <v>52</v>
      </c>
      <c r="C56" s="48"/>
      <c r="D56" s="100"/>
      <c r="E56" s="48"/>
      <c r="F56" s="49"/>
      <c r="G56" s="50"/>
      <c r="H56" s="98"/>
      <c r="I56" s="49"/>
      <c r="J56" s="49"/>
      <c r="K56" s="49"/>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51"/>
    </row>
    <row r="57" spans="2:40" ht="15" x14ac:dyDescent="0.25">
      <c r="B57" s="47">
        <v>53</v>
      </c>
      <c r="C57" s="48"/>
      <c r="D57" s="100"/>
      <c r="E57" s="48"/>
      <c r="F57" s="49"/>
      <c r="G57" s="50"/>
      <c r="H57" s="98"/>
      <c r="I57" s="49"/>
      <c r="J57" s="49"/>
      <c r="K57" s="49"/>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51"/>
    </row>
    <row r="58" spans="2:40" ht="15" x14ac:dyDescent="0.25">
      <c r="B58" s="47">
        <v>54</v>
      </c>
      <c r="C58" s="48"/>
      <c r="D58" s="100"/>
      <c r="E58" s="48"/>
      <c r="F58" s="49"/>
      <c r="G58" s="50"/>
      <c r="H58" s="98"/>
      <c r="I58" s="49"/>
      <c r="J58" s="49"/>
      <c r="K58" s="49"/>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51"/>
    </row>
    <row r="59" spans="2:40" ht="15" x14ac:dyDescent="0.25">
      <c r="B59" s="47">
        <v>55</v>
      </c>
      <c r="C59" s="48"/>
      <c r="D59" s="100"/>
      <c r="E59" s="48"/>
      <c r="F59" s="49"/>
      <c r="G59" s="50"/>
      <c r="H59" s="98"/>
      <c r="I59" s="49"/>
      <c r="J59" s="49"/>
      <c r="K59" s="49"/>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51"/>
    </row>
    <row r="60" spans="2:40" ht="15" x14ac:dyDescent="0.25">
      <c r="B60" s="47">
        <v>56</v>
      </c>
      <c r="C60" s="48"/>
      <c r="D60" s="100"/>
      <c r="E60" s="48"/>
      <c r="F60" s="49"/>
      <c r="G60" s="50"/>
      <c r="H60" s="98"/>
      <c r="I60" s="49"/>
      <c r="J60" s="49"/>
      <c r="K60" s="49"/>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51"/>
    </row>
    <row r="61" spans="2:40" ht="15" x14ac:dyDescent="0.25">
      <c r="B61" s="47">
        <v>57</v>
      </c>
      <c r="C61" s="48"/>
      <c r="D61" s="100"/>
      <c r="E61" s="48"/>
      <c r="F61" s="49"/>
      <c r="G61" s="50"/>
      <c r="H61" s="98"/>
      <c r="I61" s="49"/>
      <c r="J61" s="49"/>
      <c r="K61" s="49"/>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51"/>
    </row>
    <row r="62" spans="2:40" ht="15" x14ac:dyDescent="0.25">
      <c r="B62" s="47">
        <v>58</v>
      </c>
      <c r="C62" s="48"/>
      <c r="D62" s="100"/>
      <c r="E62" s="48"/>
      <c r="F62" s="49"/>
      <c r="G62" s="50"/>
      <c r="H62" s="98"/>
      <c r="I62" s="49"/>
      <c r="J62" s="49"/>
      <c r="K62" s="49"/>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51"/>
    </row>
    <row r="63" spans="2:40" ht="15" x14ac:dyDescent="0.25">
      <c r="B63" s="47">
        <v>59</v>
      </c>
      <c r="C63" s="48"/>
      <c r="D63" s="100"/>
      <c r="E63" s="48"/>
      <c r="F63" s="49"/>
      <c r="G63" s="50"/>
      <c r="H63" s="98"/>
      <c r="I63" s="49"/>
      <c r="J63" s="49"/>
      <c r="K63" s="49"/>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51"/>
    </row>
    <row r="64" spans="2:40" ht="15" x14ac:dyDescent="0.25">
      <c r="B64" s="47">
        <v>60</v>
      </c>
      <c r="C64" s="48"/>
      <c r="D64" s="100"/>
      <c r="E64" s="48"/>
      <c r="F64" s="49"/>
      <c r="G64" s="50"/>
      <c r="H64" s="98"/>
      <c r="I64" s="49"/>
      <c r="J64" s="49"/>
      <c r="K64" s="49"/>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51"/>
    </row>
    <row r="65" spans="2:40" ht="15" x14ac:dyDescent="0.25">
      <c r="B65" s="47">
        <v>61</v>
      </c>
      <c r="C65" s="48"/>
      <c r="D65" s="100"/>
      <c r="E65" s="48"/>
      <c r="F65" s="49"/>
      <c r="G65" s="50"/>
      <c r="H65" s="98"/>
      <c r="I65" s="49"/>
      <c r="J65" s="49"/>
      <c r="K65" s="49"/>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51"/>
    </row>
    <row r="66" spans="2:40" ht="15" x14ac:dyDescent="0.25">
      <c r="B66" s="47">
        <v>62</v>
      </c>
      <c r="C66" s="48"/>
      <c r="D66" s="100"/>
      <c r="E66" s="48"/>
      <c r="F66" s="49"/>
      <c r="G66" s="50"/>
      <c r="H66" s="98"/>
      <c r="I66" s="49"/>
      <c r="J66" s="49"/>
      <c r="K66" s="49"/>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51"/>
    </row>
    <row r="67" spans="2:40" ht="15" x14ac:dyDescent="0.25">
      <c r="B67" s="47">
        <v>63</v>
      </c>
      <c r="C67" s="48"/>
      <c r="D67" s="100"/>
      <c r="E67" s="48"/>
      <c r="F67" s="49"/>
      <c r="G67" s="50"/>
      <c r="H67" s="98"/>
      <c r="I67" s="49"/>
      <c r="J67" s="49"/>
      <c r="K67" s="49"/>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51"/>
    </row>
    <row r="68" spans="2:40" ht="15" x14ac:dyDescent="0.25">
      <c r="B68" s="47">
        <v>64</v>
      </c>
      <c r="C68" s="48"/>
      <c r="D68" s="100"/>
      <c r="E68" s="48"/>
      <c r="F68" s="49"/>
      <c r="G68" s="50"/>
      <c r="H68" s="98"/>
      <c r="I68" s="49"/>
      <c r="J68" s="49"/>
      <c r="K68" s="49"/>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51"/>
    </row>
    <row r="69" spans="2:40" ht="15" x14ac:dyDescent="0.25">
      <c r="B69" s="47">
        <v>65</v>
      </c>
      <c r="C69" s="48"/>
      <c r="D69" s="100"/>
      <c r="E69" s="48"/>
      <c r="F69" s="49"/>
      <c r="G69" s="50"/>
      <c r="H69" s="98"/>
      <c r="I69" s="49"/>
      <c r="J69" s="49"/>
      <c r="K69" s="49"/>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51"/>
    </row>
    <row r="70" spans="2:40" ht="15" x14ac:dyDescent="0.25">
      <c r="B70" s="47">
        <v>66</v>
      </c>
      <c r="C70" s="48"/>
      <c r="D70" s="100"/>
      <c r="E70" s="48"/>
      <c r="F70" s="49"/>
      <c r="G70" s="50"/>
      <c r="H70" s="98"/>
      <c r="I70" s="49"/>
      <c r="J70" s="49"/>
      <c r="K70" s="49"/>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51"/>
    </row>
    <row r="71" spans="2:40" ht="15" x14ac:dyDescent="0.25">
      <c r="B71" s="47">
        <v>67</v>
      </c>
      <c r="C71" s="48"/>
      <c r="D71" s="100"/>
      <c r="E71" s="48"/>
      <c r="F71" s="49"/>
      <c r="G71" s="50"/>
      <c r="H71" s="98"/>
      <c r="I71" s="49"/>
      <c r="J71" s="49"/>
      <c r="K71" s="49"/>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51"/>
    </row>
    <row r="72" spans="2:40" ht="15" x14ac:dyDescent="0.25">
      <c r="B72" s="47">
        <v>68</v>
      </c>
      <c r="C72" s="48"/>
      <c r="D72" s="100"/>
      <c r="E72" s="48"/>
      <c r="F72" s="49"/>
      <c r="G72" s="50"/>
      <c r="H72" s="98"/>
      <c r="I72" s="49"/>
      <c r="J72" s="49"/>
      <c r="K72" s="49"/>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51"/>
    </row>
    <row r="73" spans="2:40" ht="15" x14ac:dyDescent="0.25">
      <c r="B73" s="47">
        <v>69</v>
      </c>
      <c r="C73" s="48"/>
      <c r="D73" s="100"/>
      <c r="E73" s="48"/>
      <c r="F73" s="49"/>
      <c r="G73" s="50"/>
      <c r="H73" s="98"/>
      <c r="I73" s="49"/>
      <c r="J73" s="49"/>
      <c r="K73" s="49"/>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51"/>
    </row>
    <row r="74" spans="2:40" ht="15" x14ac:dyDescent="0.25">
      <c r="B74" s="47">
        <v>70</v>
      </c>
      <c r="C74" s="48"/>
      <c r="D74" s="100"/>
      <c r="E74" s="48"/>
      <c r="F74" s="49"/>
      <c r="G74" s="50"/>
      <c r="H74" s="98"/>
      <c r="I74" s="49"/>
      <c r="J74" s="49"/>
      <c r="K74" s="49"/>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51"/>
    </row>
    <row r="75" spans="2:40" ht="15" x14ac:dyDescent="0.25">
      <c r="B75" s="47">
        <v>71</v>
      </c>
      <c r="C75" s="48"/>
      <c r="D75" s="100"/>
      <c r="E75" s="48"/>
      <c r="F75" s="49"/>
      <c r="G75" s="50"/>
      <c r="H75" s="98"/>
      <c r="I75" s="49"/>
      <c r="J75" s="49"/>
      <c r="K75" s="49"/>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51"/>
    </row>
    <row r="76" spans="2:40" ht="15" x14ac:dyDescent="0.25">
      <c r="B76" s="47">
        <v>72</v>
      </c>
      <c r="C76" s="48"/>
      <c r="D76" s="100"/>
      <c r="E76" s="48"/>
      <c r="F76" s="49"/>
      <c r="G76" s="50"/>
      <c r="H76" s="98"/>
      <c r="I76" s="49"/>
      <c r="J76" s="49"/>
      <c r="K76" s="49"/>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51"/>
    </row>
    <row r="77" spans="2:40" ht="15" x14ac:dyDescent="0.25">
      <c r="B77" s="47">
        <v>73</v>
      </c>
      <c r="C77" s="48"/>
      <c r="D77" s="100"/>
      <c r="E77" s="48"/>
      <c r="F77" s="49"/>
      <c r="G77" s="50"/>
      <c r="H77" s="98"/>
      <c r="I77" s="49"/>
      <c r="J77" s="49"/>
      <c r="K77" s="49"/>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51"/>
    </row>
    <row r="78" spans="2:40" ht="15" x14ac:dyDescent="0.25">
      <c r="B78" s="47">
        <v>74</v>
      </c>
      <c r="C78" s="48"/>
      <c r="D78" s="100"/>
      <c r="E78" s="48"/>
      <c r="F78" s="49"/>
      <c r="G78" s="50"/>
      <c r="H78" s="98"/>
      <c r="I78" s="49"/>
      <c r="J78" s="49"/>
      <c r="K78" s="49"/>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51"/>
    </row>
    <row r="79" spans="2:40" ht="15" x14ac:dyDescent="0.25">
      <c r="B79" s="47">
        <v>75</v>
      </c>
      <c r="C79" s="48"/>
      <c r="D79" s="100"/>
      <c r="E79" s="48"/>
      <c r="F79" s="49"/>
      <c r="G79" s="50"/>
      <c r="H79" s="98"/>
      <c r="I79" s="49"/>
      <c r="J79" s="49"/>
      <c r="K79" s="49"/>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51"/>
    </row>
    <row r="80" spans="2:40" ht="15" x14ac:dyDescent="0.25">
      <c r="B80" s="47">
        <v>76</v>
      </c>
      <c r="C80" s="48"/>
      <c r="D80" s="100"/>
      <c r="E80" s="48"/>
      <c r="F80" s="49"/>
      <c r="G80" s="50"/>
      <c r="H80" s="98"/>
      <c r="I80" s="49"/>
      <c r="J80" s="49"/>
      <c r="K80" s="49"/>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51"/>
    </row>
    <row r="81" spans="2:40" ht="15" x14ac:dyDescent="0.25">
      <c r="B81" s="47">
        <v>77</v>
      </c>
      <c r="C81" s="48"/>
      <c r="D81" s="100"/>
      <c r="E81" s="48"/>
      <c r="F81" s="49"/>
      <c r="G81" s="50"/>
      <c r="H81" s="98"/>
      <c r="I81" s="49"/>
      <c r="J81" s="49"/>
      <c r="K81" s="49"/>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51"/>
    </row>
    <row r="82" spans="2:40" ht="15" x14ac:dyDescent="0.25">
      <c r="B82" s="47">
        <v>78</v>
      </c>
      <c r="C82" s="48"/>
      <c r="D82" s="100"/>
      <c r="E82" s="48"/>
      <c r="F82" s="49"/>
      <c r="G82" s="50"/>
      <c r="H82" s="98"/>
      <c r="I82" s="49"/>
      <c r="J82" s="49"/>
      <c r="K82" s="49"/>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51"/>
    </row>
    <row r="83" spans="2:40" ht="15" x14ac:dyDescent="0.25">
      <c r="B83" s="47">
        <v>79</v>
      </c>
      <c r="C83" s="48"/>
      <c r="D83" s="100"/>
      <c r="E83" s="48"/>
      <c r="F83" s="49"/>
      <c r="G83" s="50"/>
      <c r="H83" s="98"/>
      <c r="I83" s="49"/>
      <c r="J83" s="49"/>
      <c r="K83" s="49"/>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51"/>
    </row>
    <row r="84" spans="2:40" ht="15" x14ac:dyDescent="0.25">
      <c r="B84" s="47">
        <v>80</v>
      </c>
      <c r="C84" s="48"/>
      <c r="D84" s="100"/>
      <c r="E84" s="48"/>
      <c r="F84" s="49"/>
      <c r="G84" s="50"/>
      <c r="H84" s="98"/>
      <c r="I84" s="49"/>
      <c r="J84" s="49"/>
      <c r="K84" s="49"/>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51"/>
    </row>
    <row r="85" spans="2:40" ht="15" x14ac:dyDescent="0.25">
      <c r="B85" s="47">
        <v>81</v>
      </c>
      <c r="C85" s="48"/>
      <c r="D85" s="100"/>
      <c r="E85" s="48"/>
      <c r="F85" s="49"/>
      <c r="G85" s="50"/>
      <c r="H85" s="98"/>
      <c r="I85" s="49"/>
      <c r="J85" s="49"/>
      <c r="K85" s="49"/>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51"/>
    </row>
    <row r="86" spans="2:40" ht="15" x14ac:dyDescent="0.25">
      <c r="B86" s="47">
        <v>82</v>
      </c>
      <c r="C86" s="48"/>
      <c r="D86" s="100"/>
      <c r="E86" s="48"/>
      <c r="F86" s="49"/>
      <c r="G86" s="50"/>
      <c r="H86" s="98"/>
      <c r="I86" s="49"/>
      <c r="J86" s="49"/>
      <c r="K86" s="49"/>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51"/>
    </row>
    <row r="87" spans="2:40" ht="15" x14ac:dyDescent="0.25">
      <c r="B87" s="47">
        <v>83</v>
      </c>
      <c r="C87" s="48"/>
      <c r="D87" s="100"/>
      <c r="E87" s="48"/>
      <c r="F87" s="49"/>
      <c r="G87" s="50"/>
      <c r="H87" s="98"/>
      <c r="I87" s="49"/>
      <c r="J87" s="49"/>
      <c r="K87" s="49"/>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51"/>
    </row>
    <row r="88" spans="2:40" ht="15" x14ac:dyDescent="0.25">
      <c r="B88" s="47">
        <v>84</v>
      </c>
      <c r="C88" s="48"/>
      <c r="D88" s="100"/>
      <c r="E88" s="48"/>
      <c r="F88" s="49"/>
      <c r="G88" s="50"/>
      <c r="H88" s="98"/>
      <c r="I88" s="49"/>
      <c r="J88" s="49"/>
      <c r="K88" s="49"/>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51"/>
    </row>
    <row r="89" spans="2:40" ht="15" x14ac:dyDescent="0.25">
      <c r="B89" s="47">
        <v>85</v>
      </c>
      <c r="C89" s="48"/>
      <c r="D89" s="100"/>
      <c r="E89" s="48"/>
      <c r="F89" s="49"/>
      <c r="G89" s="50"/>
      <c r="H89" s="98"/>
      <c r="I89" s="49"/>
      <c r="J89" s="49"/>
      <c r="K89" s="49"/>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51"/>
    </row>
    <row r="90" spans="2:40" ht="15" x14ac:dyDescent="0.25">
      <c r="B90" s="47">
        <v>86</v>
      </c>
      <c r="C90" s="48"/>
      <c r="D90" s="100"/>
      <c r="E90" s="48"/>
      <c r="F90" s="49"/>
      <c r="G90" s="50"/>
      <c r="H90" s="98"/>
      <c r="I90" s="49"/>
      <c r="J90" s="49"/>
      <c r="K90" s="49"/>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51"/>
    </row>
    <row r="91" spans="2:40" ht="15" x14ac:dyDescent="0.25">
      <c r="B91" s="47">
        <v>87</v>
      </c>
      <c r="C91" s="48"/>
      <c r="D91" s="100"/>
      <c r="E91" s="48"/>
      <c r="F91" s="49"/>
      <c r="G91" s="50"/>
      <c r="H91" s="98"/>
      <c r="I91" s="49"/>
      <c r="J91" s="49"/>
      <c r="K91" s="49"/>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51"/>
    </row>
    <row r="92" spans="2:40" ht="15" x14ac:dyDescent="0.25">
      <c r="B92" s="47">
        <v>88</v>
      </c>
      <c r="C92" s="48"/>
      <c r="D92" s="100"/>
      <c r="E92" s="48"/>
      <c r="F92" s="49"/>
      <c r="G92" s="50"/>
      <c r="H92" s="98"/>
      <c r="I92" s="49"/>
      <c r="J92" s="49"/>
      <c r="K92" s="49"/>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51"/>
    </row>
    <row r="93" spans="2:40" ht="15" x14ac:dyDescent="0.25">
      <c r="B93" s="47">
        <v>89</v>
      </c>
      <c r="C93" s="48"/>
      <c r="D93" s="100"/>
      <c r="E93" s="48"/>
      <c r="F93" s="49"/>
      <c r="G93" s="50"/>
      <c r="H93" s="98"/>
      <c r="I93" s="49"/>
      <c r="J93" s="49"/>
      <c r="K93" s="49"/>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51"/>
    </row>
    <row r="94" spans="2:40" ht="15" x14ac:dyDescent="0.25">
      <c r="B94" s="47">
        <v>90</v>
      </c>
      <c r="C94" s="48"/>
      <c r="D94" s="100"/>
      <c r="E94" s="48"/>
      <c r="F94" s="49"/>
      <c r="G94" s="50"/>
      <c r="H94" s="98"/>
      <c r="I94" s="49"/>
      <c r="J94" s="49"/>
      <c r="K94" s="49"/>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51"/>
    </row>
    <row r="95" spans="2:40" ht="15" x14ac:dyDescent="0.25">
      <c r="B95" s="47">
        <v>91</v>
      </c>
      <c r="C95" s="48"/>
      <c r="D95" s="100"/>
      <c r="E95" s="48"/>
      <c r="F95" s="49"/>
      <c r="G95" s="50"/>
      <c r="H95" s="98"/>
      <c r="I95" s="49"/>
      <c r="J95" s="49"/>
      <c r="K95" s="49"/>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51"/>
    </row>
    <row r="96" spans="2:40" ht="15" x14ac:dyDescent="0.25">
      <c r="B96" s="47">
        <v>92</v>
      </c>
      <c r="C96" s="48"/>
      <c r="D96" s="100"/>
      <c r="E96" s="48"/>
      <c r="F96" s="49"/>
      <c r="G96" s="50"/>
      <c r="H96" s="98"/>
      <c r="I96" s="49"/>
      <c r="J96" s="49"/>
      <c r="K96" s="49"/>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51"/>
    </row>
    <row r="97" spans="2:40" ht="15" x14ac:dyDescent="0.25">
      <c r="B97" s="47">
        <v>93</v>
      </c>
      <c r="C97" s="48"/>
      <c r="D97" s="100"/>
      <c r="E97" s="48"/>
      <c r="F97" s="49"/>
      <c r="G97" s="50"/>
      <c r="H97" s="98"/>
      <c r="I97" s="49"/>
      <c r="J97" s="49"/>
      <c r="K97" s="49"/>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51"/>
    </row>
    <row r="98" spans="2:40" ht="15" x14ac:dyDescent="0.25">
      <c r="B98" s="47">
        <v>94</v>
      </c>
      <c r="C98" s="48"/>
      <c r="D98" s="100"/>
      <c r="E98" s="48"/>
      <c r="F98" s="49"/>
      <c r="G98" s="50"/>
      <c r="H98" s="98"/>
      <c r="I98" s="49"/>
      <c r="J98" s="49"/>
      <c r="K98" s="49"/>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51"/>
    </row>
    <row r="99" spans="2:40" ht="15" x14ac:dyDescent="0.25">
      <c r="B99" s="47">
        <v>95</v>
      </c>
      <c r="C99" s="48"/>
      <c r="D99" s="100"/>
      <c r="E99" s="48"/>
      <c r="F99" s="49"/>
      <c r="G99" s="50"/>
      <c r="H99" s="98"/>
      <c r="I99" s="49"/>
      <c r="J99" s="49"/>
      <c r="K99" s="49"/>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51"/>
    </row>
    <row r="100" spans="2:40" ht="15" x14ac:dyDescent="0.25">
      <c r="B100" s="47">
        <v>96</v>
      </c>
      <c r="C100" s="48"/>
      <c r="D100" s="100"/>
      <c r="E100" s="48"/>
      <c r="F100" s="49"/>
      <c r="G100" s="50"/>
      <c r="H100" s="98"/>
      <c r="I100" s="49"/>
      <c r="J100" s="49"/>
      <c r="K100" s="49"/>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51"/>
    </row>
    <row r="101" spans="2:40" ht="15" x14ac:dyDescent="0.25">
      <c r="B101" s="47">
        <v>97</v>
      </c>
      <c r="C101" s="48"/>
      <c r="D101" s="100"/>
      <c r="E101" s="48"/>
      <c r="F101" s="49"/>
      <c r="G101" s="50"/>
      <c r="H101" s="98"/>
      <c r="I101" s="49"/>
      <c r="J101" s="49"/>
      <c r="K101" s="49"/>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51"/>
    </row>
    <row r="102" spans="2:40" ht="15" x14ac:dyDescent="0.25">
      <c r="B102" s="47">
        <v>98</v>
      </c>
      <c r="C102" s="48"/>
      <c r="D102" s="100"/>
      <c r="E102" s="48"/>
      <c r="F102" s="49"/>
      <c r="G102" s="50"/>
      <c r="H102" s="98"/>
      <c r="I102" s="49"/>
      <c r="J102" s="49"/>
      <c r="K102" s="49"/>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51"/>
    </row>
    <row r="103" spans="2:40" ht="15" x14ac:dyDescent="0.25">
      <c r="B103" s="47">
        <v>99</v>
      </c>
      <c r="C103" s="48"/>
      <c r="D103" s="100"/>
      <c r="E103" s="48"/>
      <c r="F103" s="49"/>
      <c r="G103" s="50"/>
      <c r="H103" s="98"/>
      <c r="I103" s="49"/>
      <c r="J103" s="49"/>
      <c r="K103" s="49"/>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51"/>
    </row>
    <row r="104" spans="2:40" ht="15" x14ac:dyDescent="0.25">
      <c r="B104" s="47">
        <v>100</v>
      </c>
      <c r="C104" s="48"/>
      <c r="D104" s="100"/>
      <c r="E104" s="48"/>
      <c r="F104" s="49"/>
      <c r="G104" s="50"/>
      <c r="H104" s="98"/>
      <c r="I104" s="49"/>
      <c r="J104" s="49"/>
      <c r="K104" s="49"/>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51"/>
    </row>
    <row r="105" spans="2:40" ht="15" x14ac:dyDescent="0.25">
      <c r="B105" s="47">
        <v>101</v>
      </c>
      <c r="C105" s="48"/>
      <c r="D105" s="100"/>
      <c r="E105" s="48"/>
      <c r="F105" s="49"/>
      <c r="G105" s="50"/>
      <c r="H105" s="98"/>
      <c r="I105" s="49"/>
      <c r="J105" s="49"/>
      <c r="K105" s="49"/>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51"/>
    </row>
    <row r="106" spans="2:40" ht="15" x14ac:dyDescent="0.25">
      <c r="B106" s="47">
        <v>102</v>
      </c>
      <c r="C106" s="48"/>
      <c r="D106" s="100"/>
      <c r="E106" s="48"/>
      <c r="F106" s="49"/>
      <c r="G106" s="50"/>
      <c r="H106" s="98"/>
      <c r="I106" s="49"/>
      <c r="J106" s="49"/>
      <c r="K106" s="49"/>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51"/>
    </row>
    <row r="107" spans="2:40" ht="15" x14ac:dyDescent="0.25">
      <c r="B107" s="47">
        <v>103</v>
      </c>
      <c r="C107" s="48"/>
      <c r="D107" s="100"/>
      <c r="E107" s="48"/>
      <c r="F107" s="49"/>
      <c r="G107" s="50"/>
      <c r="H107" s="98"/>
      <c r="I107" s="49"/>
      <c r="J107" s="49"/>
      <c r="K107" s="49"/>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51"/>
    </row>
    <row r="108" spans="2:40" ht="15" x14ac:dyDescent="0.25">
      <c r="B108" s="47">
        <v>104</v>
      </c>
      <c r="C108" s="48"/>
      <c r="D108" s="100"/>
      <c r="E108" s="48"/>
      <c r="F108" s="49"/>
      <c r="G108" s="50"/>
      <c r="H108" s="98"/>
      <c r="I108" s="49"/>
      <c r="J108" s="49"/>
      <c r="K108" s="49"/>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51"/>
    </row>
    <row r="109" spans="2:40" ht="15" x14ac:dyDescent="0.25">
      <c r="B109" s="47">
        <v>105</v>
      </c>
      <c r="C109" s="48"/>
      <c r="D109" s="100"/>
      <c r="E109" s="48"/>
      <c r="F109" s="49"/>
      <c r="G109" s="50"/>
      <c r="H109" s="98"/>
      <c r="I109" s="49"/>
      <c r="J109" s="49"/>
      <c r="K109" s="49"/>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51"/>
    </row>
    <row r="110" spans="2:40" ht="15" x14ac:dyDescent="0.25">
      <c r="B110" s="47">
        <v>106</v>
      </c>
      <c r="C110" s="48"/>
      <c r="D110" s="100"/>
      <c r="E110" s="48"/>
      <c r="F110" s="49"/>
      <c r="G110" s="50"/>
      <c r="H110" s="98"/>
      <c r="I110" s="49"/>
      <c r="J110" s="49"/>
      <c r="K110" s="49"/>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51"/>
    </row>
    <row r="111" spans="2:40" ht="15" x14ac:dyDescent="0.25">
      <c r="B111" s="47">
        <v>107</v>
      </c>
      <c r="C111" s="48"/>
      <c r="D111" s="100"/>
      <c r="E111" s="48"/>
      <c r="F111" s="49"/>
      <c r="G111" s="50"/>
      <c r="H111" s="98"/>
      <c r="I111" s="49"/>
      <c r="J111" s="49"/>
      <c r="K111" s="49"/>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51"/>
    </row>
    <row r="112" spans="2:40" ht="15" x14ac:dyDescent="0.25">
      <c r="B112" s="47">
        <v>108</v>
      </c>
      <c r="C112" s="48"/>
      <c r="D112" s="100"/>
      <c r="E112" s="48"/>
      <c r="F112" s="49"/>
      <c r="G112" s="50"/>
      <c r="H112" s="98"/>
      <c r="I112" s="49"/>
      <c r="J112" s="49"/>
      <c r="K112" s="49"/>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51"/>
    </row>
    <row r="113" spans="2:40" ht="15" x14ac:dyDescent="0.25">
      <c r="B113" s="47">
        <v>109</v>
      </c>
      <c r="C113" s="48"/>
      <c r="D113" s="100"/>
      <c r="E113" s="48"/>
      <c r="F113" s="49"/>
      <c r="G113" s="50"/>
      <c r="H113" s="98"/>
      <c r="I113" s="49"/>
      <c r="J113" s="49"/>
      <c r="K113" s="49"/>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51"/>
    </row>
    <row r="114" spans="2:40" ht="15" x14ac:dyDescent="0.25">
      <c r="B114" s="47">
        <v>110</v>
      </c>
      <c r="C114" s="48"/>
      <c r="D114" s="100"/>
      <c r="E114" s="48"/>
      <c r="F114" s="49"/>
      <c r="G114" s="50"/>
      <c r="H114" s="98"/>
      <c r="I114" s="49"/>
      <c r="J114" s="49"/>
      <c r="K114" s="49"/>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51"/>
    </row>
    <row r="115" spans="2:40" ht="15" x14ac:dyDescent="0.25">
      <c r="B115" s="47">
        <v>111</v>
      </c>
      <c r="C115" s="48"/>
      <c r="D115" s="100"/>
      <c r="E115" s="48"/>
      <c r="F115" s="49"/>
      <c r="G115" s="50"/>
      <c r="H115" s="98"/>
      <c r="I115" s="49"/>
      <c r="J115" s="49"/>
      <c r="K115" s="49"/>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51"/>
    </row>
    <row r="116" spans="2:40" ht="15" x14ac:dyDescent="0.25">
      <c r="B116" s="47">
        <v>112</v>
      </c>
      <c r="C116" s="48"/>
      <c r="D116" s="100"/>
      <c r="E116" s="48"/>
      <c r="F116" s="49"/>
      <c r="G116" s="50"/>
      <c r="H116" s="98"/>
      <c r="I116" s="49"/>
      <c r="J116" s="49"/>
      <c r="K116" s="49"/>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51"/>
    </row>
    <row r="117" spans="2:40" ht="15" x14ac:dyDescent="0.25">
      <c r="B117" s="47">
        <v>113</v>
      </c>
      <c r="C117" s="48"/>
      <c r="D117" s="100"/>
      <c r="E117" s="48"/>
      <c r="F117" s="49"/>
      <c r="G117" s="50"/>
      <c r="H117" s="98"/>
      <c r="I117" s="49"/>
      <c r="J117" s="49"/>
      <c r="K117" s="49"/>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51"/>
    </row>
    <row r="118" spans="2:40" ht="15" x14ac:dyDescent="0.25">
      <c r="B118" s="47">
        <v>114</v>
      </c>
      <c r="C118" s="48"/>
      <c r="D118" s="100"/>
      <c r="E118" s="48"/>
      <c r="F118" s="49"/>
      <c r="G118" s="50"/>
      <c r="H118" s="98"/>
      <c r="I118" s="49"/>
      <c r="J118" s="49"/>
      <c r="K118" s="49"/>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51"/>
    </row>
    <row r="119" spans="2:40" ht="15" x14ac:dyDescent="0.25">
      <c r="B119" s="47">
        <v>115</v>
      </c>
      <c r="C119" s="48"/>
      <c r="D119" s="100"/>
      <c r="E119" s="48"/>
      <c r="F119" s="49"/>
      <c r="G119" s="50"/>
      <c r="H119" s="98"/>
      <c r="I119" s="49"/>
      <c r="J119" s="49"/>
      <c r="K119" s="49"/>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51"/>
    </row>
    <row r="120" spans="2:40" ht="15" x14ac:dyDescent="0.25">
      <c r="B120" s="47">
        <v>116</v>
      </c>
      <c r="C120" s="48"/>
      <c r="D120" s="100"/>
      <c r="E120" s="48"/>
      <c r="F120" s="49"/>
      <c r="G120" s="50"/>
      <c r="H120" s="98"/>
      <c r="I120" s="49"/>
      <c r="J120" s="49"/>
      <c r="K120" s="49"/>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51"/>
    </row>
    <row r="121" spans="2:40" ht="15" x14ac:dyDescent="0.25">
      <c r="B121" s="47">
        <v>117</v>
      </c>
      <c r="C121" s="48"/>
      <c r="D121" s="100"/>
      <c r="E121" s="48"/>
      <c r="F121" s="49"/>
      <c r="G121" s="50"/>
      <c r="H121" s="98"/>
      <c r="I121" s="49"/>
      <c r="J121" s="49"/>
      <c r="K121" s="49"/>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51"/>
    </row>
    <row r="122" spans="2:40" ht="15" x14ac:dyDescent="0.25">
      <c r="B122" s="47">
        <v>118</v>
      </c>
      <c r="C122" s="48"/>
      <c r="D122" s="100"/>
      <c r="E122" s="48"/>
      <c r="F122" s="49"/>
      <c r="G122" s="50"/>
      <c r="H122" s="98"/>
      <c r="I122" s="49"/>
      <c r="J122" s="49"/>
      <c r="K122" s="49"/>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51"/>
    </row>
    <row r="123" spans="2:40" ht="15" x14ac:dyDescent="0.25">
      <c r="B123" s="47">
        <v>119</v>
      </c>
      <c r="C123" s="48"/>
      <c r="D123" s="100"/>
      <c r="E123" s="48"/>
      <c r="F123" s="49"/>
      <c r="G123" s="50"/>
      <c r="H123" s="98"/>
      <c r="I123" s="49"/>
      <c r="J123" s="49"/>
      <c r="K123" s="49"/>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51"/>
    </row>
    <row r="124" spans="2:40" ht="15" x14ac:dyDescent="0.25">
      <c r="B124" s="47">
        <v>120</v>
      </c>
      <c r="C124" s="48"/>
      <c r="D124" s="100"/>
      <c r="E124" s="48"/>
      <c r="F124" s="49"/>
      <c r="G124" s="50"/>
      <c r="H124" s="98"/>
      <c r="I124" s="49"/>
      <c r="J124" s="49"/>
      <c r="K124" s="49"/>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51"/>
    </row>
    <row r="125" spans="2:40" ht="15" x14ac:dyDescent="0.25">
      <c r="B125" s="47">
        <v>121</v>
      </c>
      <c r="C125" s="48"/>
      <c r="D125" s="100"/>
      <c r="E125" s="48"/>
      <c r="F125" s="49"/>
      <c r="G125" s="50"/>
      <c r="H125" s="98"/>
      <c r="I125" s="49"/>
      <c r="J125" s="49"/>
      <c r="K125" s="49"/>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51"/>
    </row>
    <row r="126" spans="2:40" ht="15" x14ac:dyDescent="0.25">
      <c r="B126" s="47">
        <v>122</v>
      </c>
      <c r="C126" s="48"/>
      <c r="D126" s="100"/>
      <c r="E126" s="48"/>
      <c r="F126" s="49"/>
      <c r="G126" s="50"/>
      <c r="H126" s="98"/>
      <c r="I126" s="49"/>
      <c r="J126" s="49"/>
      <c r="K126" s="49"/>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51"/>
    </row>
    <row r="127" spans="2:40" ht="15" x14ac:dyDescent="0.25">
      <c r="B127" s="47">
        <v>123</v>
      </c>
      <c r="C127" s="48"/>
      <c r="D127" s="100"/>
      <c r="E127" s="48"/>
      <c r="F127" s="49"/>
      <c r="G127" s="50"/>
      <c r="H127" s="98"/>
      <c r="I127" s="49"/>
      <c r="J127" s="49"/>
      <c r="K127" s="49"/>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51"/>
    </row>
    <row r="128" spans="2:40" ht="15" x14ac:dyDescent="0.25">
      <c r="B128" s="47">
        <v>124</v>
      </c>
      <c r="C128" s="48"/>
      <c r="D128" s="100"/>
      <c r="E128" s="48"/>
      <c r="F128" s="49"/>
      <c r="G128" s="50"/>
      <c r="H128" s="98"/>
      <c r="I128" s="49"/>
      <c r="J128" s="49"/>
      <c r="K128" s="49"/>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51"/>
    </row>
    <row r="129" spans="2:40" ht="15" x14ac:dyDescent="0.25">
      <c r="B129" s="47">
        <v>125</v>
      </c>
      <c r="C129" s="48"/>
      <c r="D129" s="100"/>
      <c r="E129" s="48"/>
      <c r="F129" s="49"/>
      <c r="G129" s="50"/>
      <c r="H129" s="98"/>
      <c r="I129" s="49"/>
      <c r="J129" s="49"/>
      <c r="K129" s="49"/>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51"/>
    </row>
    <row r="130" spans="2:40" ht="15" x14ac:dyDescent="0.25">
      <c r="B130" s="47">
        <v>126</v>
      </c>
      <c r="C130" s="48"/>
      <c r="D130" s="100"/>
      <c r="E130" s="48"/>
      <c r="F130" s="49"/>
      <c r="G130" s="50"/>
      <c r="H130" s="98"/>
      <c r="I130" s="49"/>
      <c r="J130" s="49"/>
      <c r="K130" s="49"/>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51"/>
    </row>
    <row r="131" spans="2:40" ht="15" x14ac:dyDescent="0.25">
      <c r="B131" s="47">
        <v>127</v>
      </c>
      <c r="C131" s="48"/>
      <c r="D131" s="100"/>
      <c r="E131" s="48"/>
      <c r="F131" s="49"/>
      <c r="G131" s="50"/>
      <c r="H131" s="98"/>
      <c r="I131" s="49"/>
      <c r="J131" s="49"/>
      <c r="K131" s="49"/>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51"/>
    </row>
    <row r="132" spans="2:40" ht="15" x14ac:dyDescent="0.25">
      <c r="B132" s="47">
        <v>128</v>
      </c>
      <c r="C132" s="48"/>
      <c r="D132" s="100"/>
      <c r="E132" s="48"/>
      <c r="F132" s="49"/>
      <c r="G132" s="50"/>
      <c r="H132" s="98"/>
      <c r="I132" s="49"/>
      <c r="J132" s="49"/>
      <c r="K132" s="49"/>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51"/>
    </row>
    <row r="133" spans="2:40" ht="15" x14ac:dyDescent="0.25">
      <c r="B133" s="47">
        <v>129</v>
      </c>
      <c r="C133" s="48"/>
      <c r="D133" s="100"/>
      <c r="E133" s="48"/>
      <c r="F133" s="49"/>
      <c r="G133" s="50"/>
      <c r="H133" s="98"/>
      <c r="I133" s="49"/>
      <c r="J133" s="49"/>
      <c r="K133" s="49"/>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51"/>
    </row>
    <row r="134" spans="2:40" ht="15" x14ac:dyDescent="0.25">
      <c r="B134" s="47">
        <v>130</v>
      </c>
      <c r="C134" s="48"/>
      <c r="D134" s="100"/>
      <c r="E134" s="48"/>
      <c r="F134" s="49"/>
      <c r="G134" s="50"/>
      <c r="H134" s="98"/>
      <c r="I134" s="49"/>
      <c r="J134" s="49"/>
      <c r="K134" s="49"/>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51"/>
    </row>
    <row r="135" spans="2:40" ht="15" x14ac:dyDescent="0.25">
      <c r="B135" s="47">
        <v>131</v>
      </c>
      <c r="C135" s="48"/>
      <c r="D135" s="100"/>
      <c r="E135" s="48"/>
      <c r="F135" s="49"/>
      <c r="G135" s="50"/>
      <c r="H135" s="98"/>
      <c r="I135" s="49"/>
      <c r="J135" s="49"/>
      <c r="K135" s="49"/>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51"/>
    </row>
    <row r="136" spans="2:40" ht="15" x14ac:dyDescent="0.25">
      <c r="B136" s="47">
        <v>132</v>
      </c>
      <c r="C136" s="48"/>
      <c r="D136" s="100"/>
      <c r="E136" s="48"/>
      <c r="F136" s="49"/>
      <c r="G136" s="50"/>
      <c r="H136" s="98"/>
      <c r="I136" s="49"/>
      <c r="J136" s="49"/>
      <c r="K136" s="49"/>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51"/>
    </row>
    <row r="137" spans="2:40" ht="15" x14ac:dyDescent="0.25">
      <c r="B137" s="47">
        <v>133</v>
      </c>
      <c r="C137" s="48"/>
      <c r="D137" s="100"/>
      <c r="E137" s="48"/>
      <c r="F137" s="49"/>
      <c r="G137" s="50"/>
      <c r="H137" s="98"/>
      <c r="I137" s="49"/>
      <c r="J137" s="49"/>
      <c r="K137" s="49"/>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51"/>
    </row>
    <row r="138" spans="2:40" ht="15" x14ac:dyDescent="0.25">
      <c r="B138" s="47">
        <v>134</v>
      </c>
      <c r="C138" s="48"/>
      <c r="D138" s="100"/>
      <c r="E138" s="48"/>
      <c r="F138" s="49"/>
      <c r="G138" s="50"/>
      <c r="H138" s="98"/>
      <c r="I138" s="49"/>
      <c r="J138" s="49"/>
      <c r="K138" s="49"/>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51"/>
    </row>
    <row r="139" spans="2:40" ht="15" x14ac:dyDescent="0.25">
      <c r="B139" s="47">
        <v>135</v>
      </c>
      <c r="C139" s="48"/>
      <c r="D139" s="100"/>
      <c r="E139" s="48"/>
      <c r="F139" s="49"/>
      <c r="G139" s="50"/>
      <c r="H139" s="98"/>
      <c r="I139" s="49"/>
      <c r="J139" s="49"/>
      <c r="K139" s="49"/>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51"/>
    </row>
    <row r="140" spans="2:40" ht="15" x14ac:dyDescent="0.25">
      <c r="B140" s="47">
        <v>136</v>
      </c>
      <c r="C140" s="48"/>
      <c r="D140" s="100"/>
      <c r="E140" s="48"/>
      <c r="F140" s="49"/>
      <c r="G140" s="50"/>
      <c r="H140" s="98"/>
      <c r="I140" s="49"/>
      <c r="J140" s="49"/>
      <c r="K140" s="49"/>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51"/>
    </row>
    <row r="141" spans="2:40" ht="15" x14ac:dyDescent="0.25">
      <c r="B141" s="47">
        <v>137</v>
      </c>
      <c r="C141" s="48"/>
      <c r="D141" s="100"/>
      <c r="E141" s="48"/>
      <c r="F141" s="49"/>
      <c r="G141" s="50"/>
      <c r="H141" s="98"/>
      <c r="I141" s="49"/>
      <c r="J141" s="49"/>
      <c r="K141" s="49"/>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51"/>
    </row>
    <row r="142" spans="2:40" ht="15" x14ac:dyDescent="0.25">
      <c r="B142" s="47">
        <v>138</v>
      </c>
      <c r="C142" s="48"/>
      <c r="D142" s="100"/>
      <c r="E142" s="48"/>
      <c r="F142" s="49"/>
      <c r="G142" s="50"/>
      <c r="H142" s="98"/>
      <c r="I142" s="49"/>
      <c r="J142" s="49"/>
      <c r="K142" s="49"/>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51"/>
    </row>
    <row r="143" spans="2:40" ht="15" x14ac:dyDescent="0.25">
      <c r="B143" s="47">
        <v>139</v>
      </c>
      <c r="C143" s="48"/>
      <c r="D143" s="100"/>
      <c r="E143" s="48"/>
      <c r="F143" s="49"/>
      <c r="G143" s="50"/>
      <c r="H143" s="98"/>
      <c r="I143" s="49"/>
      <c r="J143" s="49"/>
      <c r="K143" s="49"/>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51"/>
    </row>
    <row r="144" spans="2:40" ht="15" x14ac:dyDescent="0.25">
      <c r="B144" s="47">
        <v>140</v>
      </c>
      <c r="C144" s="48"/>
      <c r="D144" s="100"/>
      <c r="E144" s="48"/>
      <c r="F144" s="49"/>
      <c r="G144" s="50"/>
      <c r="H144" s="98"/>
      <c r="I144" s="49"/>
      <c r="J144" s="49"/>
      <c r="K144" s="49"/>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51"/>
    </row>
    <row r="145" spans="2:40" ht="15" x14ac:dyDescent="0.25">
      <c r="B145" s="47">
        <v>141</v>
      </c>
      <c r="C145" s="48"/>
      <c r="D145" s="100"/>
      <c r="E145" s="48"/>
      <c r="F145" s="49"/>
      <c r="G145" s="50"/>
      <c r="H145" s="98"/>
      <c r="I145" s="49"/>
      <c r="J145" s="49"/>
      <c r="K145" s="49"/>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51"/>
    </row>
    <row r="146" spans="2:40" ht="15" x14ac:dyDescent="0.25">
      <c r="B146" s="47">
        <v>142</v>
      </c>
      <c r="C146" s="48"/>
      <c r="D146" s="100"/>
      <c r="E146" s="48"/>
      <c r="F146" s="49"/>
      <c r="G146" s="50"/>
      <c r="H146" s="98"/>
      <c r="I146" s="49"/>
      <c r="J146" s="49"/>
      <c r="K146" s="49"/>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51"/>
    </row>
    <row r="147" spans="2:40" ht="15" x14ac:dyDescent="0.25">
      <c r="B147" s="47">
        <v>143</v>
      </c>
      <c r="C147" s="48"/>
      <c r="D147" s="100"/>
      <c r="E147" s="48"/>
      <c r="F147" s="49"/>
      <c r="G147" s="50"/>
      <c r="H147" s="98"/>
      <c r="I147" s="49"/>
      <c r="J147" s="49"/>
      <c r="K147" s="49"/>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51"/>
    </row>
    <row r="148" spans="2:40" ht="15" x14ac:dyDescent="0.25">
      <c r="B148" s="47">
        <v>144</v>
      </c>
      <c r="C148" s="48"/>
      <c r="D148" s="100"/>
      <c r="E148" s="48"/>
      <c r="F148" s="49"/>
      <c r="G148" s="50"/>
      <c r="H148" s="98"/>
      <c r="I148" s="49"/>
      <c r="J148" s="49"/>
      <c r="K148" s="49"/>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51"/>
    </row>
    <row r="149" spans="2:40" ht="15" x14ac:dyDescent="0.25">
      <c r="B149" s="47">
        <v>145</v>
      </c>
      <c r="C149" s="48"/>
      <c r="D149" s="100"/>
      <c r="E149" s="48"/>
      <c r="F149" s="49"/>
      <c r="G149" s="50"/>
      <c r="H149" s="98"/>
      <c r="I149" s="49"/>
      <c r="J149" s="49"/>
      <c r="K149" s="49"/>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51"/>
    </row>
    <row r="150" spans="2:40" ht="15" x14ac:dyDescent="0.25">
      <c r="B150" s="47">
        <v>146</v>
      </c>
      <c r="C150" s="48"/>
      <c r="D150" s="100"/>
      <c r="E150" s="48"/>
      <c r="F150" s="49"/>
      <c r="G150" s="50"/>
      <c r="H150" s="98"/>
      <c r="I150" s="49"/>
      <c r="J150" s="49"/>
      <c r="K150" s="49"/>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51"/>
    </row>
    <row r="151" spans="2:40" ht="15" x14ac:dyDescent="0.25">
      <c r="B151" s="47">
        <v>147</v>
      </c>
      <c r="C151" s="48"/>
      <c r="D151" s="100"/>
      <c r="E151" s="48"/>
      <c r="F151" s="49"/>
      <c r="G151" s="50"/>
      <c r="H151" s="98"/>
      <c r="I151" s="49"/>
      <c r="J151" s="49"/>
      <c r="K151" s="49"/>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51"/>
    </row>
    <row r="152" spans="2:40" ht="15" x14ac:dyDescent="0.25">
      <c r="B152" s="47">
        <v>148</v>
      </c>
      <c r="C152" s="48"/>
      <c r="D152" s="100"/>
      <c r="E152" s="48"/>
      <c r="F152" s="49"/>
      <c r="G152" s="50"/>
      <c r="H152" s="98"/>
      <c r="I152" s="49"/>
      <c r="J152" s="49"/>
      <c r="K152" s="49"/>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51"/>
    </row>
    <row r="153" spans="2:40" ht="15" x14ac:dyDescent="0.25">
      <c r="B153" s="47">
        <v>149</v>
      </c>
      <c r="C153" s="48"/>
      <c r="D153" s="100"/>
      <c r="E153" s="48"/>
      <c r="F153" s="49"/>
      <c r="G153" s="50"/>
      <c r="H153" s="98"/>
      <c r="I153" s="49"/>
      <c r="J153" s="49"/>
      <c r="K153" s="49"/>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51"/>
    </row>
    <row r="154" spans="2:40" ht="15" x14ac:dyDescent="0.25">
      <c r="B154" s="47">
        <v>150</v>
      </c>
      <c r="C154" s="48"/>
      <c r="D154" s="100"/>
      <c r="E154" s="48"/>
      <c r="F154" s="49"/>
      <c r="G154" s="50"/>
      <c r="H154" s="98"/>
      <c r="I154" s="49"/>
      <c r="J154" s="49"/>
      <c r="K154" s="49"/>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51"/>
    </row>
    <row r="155" spans="2:40" ht="15" x14ac:dyDescent="0.25">
      <c r="B155" s="47">
        <v>151</v>
      </c>
      <c r="C155" s="48"/>
      <c r="D155" s="100"/>
      <c r="E155" s="48"/>
      <c r="F155" s="49"/>
      <c r="G155" s="50"/>
      <c r="H155" s="98"/>
      <c r="I155" s="49"/>
      <c r="J155" s="49"/>
      <c r="K155" s="49"/>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51"/>
    </row>
    <row r="156" spans="2:40" ht="15" x14ac:dyDescent="0.25">
      <c r="B156" s="47">
        <v>152</v>
      </c>
      <c r="C156" s="48"/>
      <c r="D156" s="100"/>
      <c r="E156" s="48"/>
      <c r="F156" s="49"/>
      <c r="G156" s="50"/>
      <c r="H156" s="98"/>
      <c r="I156" s="49"/>
      <c r="J156" s="49"/>
      <c r="K156" s="49"/>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51"/>
    </row>
    <row r="157" spans="2:40" ht="15" x14ac:dyDescent="0.25">
      <c r="B157" s="47">
        <v>153</v>
      </c>
      <c r="C157" s="48"/>
      <c r="D157" s="100"/>
      <c r="E157" s="48"/>
      <c r="F157" s="49"/>
      <c r="G157" s="50"/>
      <c r="H157" s="98"/>
      <c r="I157" s="49"/>
      <c r="J157" s="49"/>
      <c r="K157" s="49"/>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51"/>
    </row>
    <row r="158" spans="2:40" ht="15" x14ac:dyDescent="0.25">
      <c r="B158" s="47">
        <v>154</v>
      </c>
      <c r="C158" s="48"/>
      <c r="D158" s="100"/>
      <c r="E158" s="48"/>
      <c r="F158" s="49"/>
      <c r="G158" s="50"/>
      <c r="H158" s="98"/>
      <c r="I158" s="49"/>
      <c r="J158" s="49"/>
      <c r="K158" s="49"/>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51"/>
    </row>
    <row r="159" spans="2:40" ht="15" x14ac:dyDescent="0.25">
      <c r="B159" s="47">
        <v>155</v>
      </c>
      <c r="C159" s="48"/>
      <c r="D159" s="100"/>
      <c r="E159" s="48"/>
      <c r="F159" s="49"/>
      <c r="G159" s="50"/>
      <c r="H159" s="98"/>
      <c r="I159" s="49"/>
      <c r="J159" s="49"/>
      <c r="K159" s="49"/>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51"/>
    </row>
    <row r="160" spans="2:40" ht="15" x14ac:dyDescent="0.25">
      <c r="B160" s="47">
        <v>156</v>
      </c>
      <c r="C160" s="48"/>
      <c r="D160" s="100"/>
      <c r="E160" s="48"/>
      <c r="F160" s="49"/>
      <c r="G160" s="50"/>
      <c r="H160" s="98"/>
      <c r="I160" s="49"/>
      <c r="J160" s="49"/>
      <c r="K160" s="49"/>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51"/>
    </row>
    <row r="161" spans="2:40" ht="15" x14ac:dyDescent="0.25">
      <c r="B161" s="47">
        <v>157</v>
      </c>
      <c r="C161" s="48"/>
      <c r="D161" s="100"/>
      <c r="E161" s="48"/>
      <c r="F161" s="49"/>
      <c r="G161" s="50"/>
      <c r="H161" s="98"/>
      <c r="I161" s="49"/>
      <c r="J161" s="49"/>
      <c r="K161" s="49"/>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51"/>
    </row>
    <row r="162" spans="2:40" ht="15" x14ac:dyDescent="0.25">
      <c r="B162" s="47">
        <v>158</v>
      </c>
      <c r="C162" s="48"/>
      <c r="D162" s="100"/>
      <c r="E162" s="48"/>
      <c r="F162" s="49"/>
      <c r="G162" s="50"/>
      <c r="H162" s="98"/>
      <c r="I162" s="49"/>
      <c r="J162" s="49"/>
      <c r="K162" s="49"/>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51"/>
    </row>
    <row r="163" spans="2:40" ht="15" x14ac:dyDescent="0.25">
      <c r="B163" s="47">
        <v>159</v>
      </c>
      <c r="C163" s="48"/>
      <c r="D163" s="100"/>
      <c r="E163" s="48"/>
      <c r="F163" s="49"/>
      <c r="G163" s="50"/>
      <c r="H163" s="98"/>
      <c r="I163" s="49"/>
      <c r="J163" s="49"/>
      <c r="K163" s="49"/>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51"/>
    </row>
    <row r="164" spans="2:40" ht="15" x14ac:dyDescent="0.25">
      <c r="B164" s="47">
        <v>160</v>
      </c>
      <c r="C164" s="48"/>
      <c r="D164" s="100"/>
      <c r="E164" s="48"/>
      <c r="F164" s="49"/>
      <c r="G164" s="50"/>
      <c r="H164" s="98"/>
      <c r="I164" s="49"/>
      <c r="J164" s="49"/>
      <c r="K164" s="49"/>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51"/>
    </row>
    <row r="165" spans="2:40" ht="15" x14ac:dyDescent="0.25">
      <c r="B165" s="47">
        <v>161</v>
      </c>
      <c r="C165" s="48"/>
      <c r="D165" s="100"/>
      <c r="E165" s="48"/>
      <c r="F165" s="49"/>
      <c r="G165" s="50"/>
      <c r="H165" s="98"/>
      <c r="I165" s="49"/>
      <c r="J165" s="49"/>
      <c r="K165" s="49"/>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51"/>
    </row>
    <row r="166" spans="2:40" ht="15" x14ac:dyDescent="0.25">
      <c r="B166" s="47">
        <v>162</v>
      </c>
      <c r="C166" s="48"/>
      <c r="D166" s="100"/>
      <c r="E166" s="48"/>
      <c r="F166" s="49"/>
      <c r="G166" s="50"/>
      <c r="H166" s="98"/>
      <c r="I166" s="49"/>
      <c r="J166" s="49"/>
      <c r="K166" s="49"/>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51"/>
    </row>
    <row r="167" spans="2:40" ht="15" x14ac:dyDescent="0.25">
      <c r="B167" s="47">
        <v>163</v>
      </c>
      <c r="C167" s="48"/>
      <c r="D167" s="100"/>
      <c r="E167" s="48"/>
      <c r="F167" s="49"/>
      <c r="G167" s="50"/>
      <c r="H167" s="98"/>
      <c r="I167" s="49"/>
      <c r="J167" s="49"/>
      <c r="K167" s="49"/>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51"/>
    </row>
    <row r="168" spans="2:40" ht="15" x14ac:dyDescent="0.25">
      <c r="B168" s="47">
        <v>164</v>
      </c>
      <c r="C168" s="48"/>
      <c r="D168" s="100"/>
      <c r="E168" s="48"/>
      <c r="F168" s="49"/>
      <c r="G168" s="50"/>
      <c r="H168" s="98"/>
      <c r="I168" s="49"/>
      <c r="J168" s="49"/>
      <c r="K168" s="49"/>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51"/>
    </row>
    <row r="169" spans="2:40" ht="15" x14ac:dyDescent="0.25">
      <c r="B169" s="47">
        <v>165</v>
      </c>
      <c r="C169" s="48"/>
      <c r="D169" s="100"/>
      <c r="E169" s="48"/>
      <c r="F169" s="49"/>
      <c r="G169" s="50"/>
      <c r="H169" s="98"/>
      <c r="I169" s="49"/>
      <c r="J169" s="49"/>
      <c r="K169" s="49"/>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51"/>
    </row>
    <row r="170" spans="2:40" ht="15" x14ac:dyDescent="0.25">
      <c r="B170" s="47">
        <v>166</v>
      </c>
      <c r="C170" s="48"/>
      <c r="D170" s="100"/>
      <c r="E170" s="48"/>
      <c r="F170" s="49"/>
      <c r="G170" s="50"/>
      <c r="H170" s="98"/>
      <c r="I170" s="49"/>
      <c r="J170" s="49"/>
      <c r="K170" s="49"/>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51"/>
    </row>
    <row r="171" spans="2:40" ht="15" x14ac:dyDescent="0.25">
      <c r="B171" s="47">
        <v>167</v>
      </c>
      <c r="C171" s="48"/>
      <c r="D171" s="100"/>
      <c r="E171" s="48"/>
      <c r="F171" s="49"/>
      <c r="G171" s="50"/>
      <c r="H171" s="98"/>
      <c r="I171" s="49"/>
      <c r="J171" s="49"/>
      <c r="K171" s="49"/>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51"/>
    </row>
    <row r="172" spans="2:40" ht="15" x14ac:dyDescent="0.25">
      <c r="B172" s="47">
        <v>168</v>
      </c>
      <c r="C172" s="48"/>
      <c r="D172" s="100"/>
      <c r="E172" s="48"/>
      <c r="F172" s="49"/>
      <c r="G172" s="50"/>
      <c r="H172" s="98"/>
      <c r="I172" s="49"/>
      <c r="J172" s="49"/>
      <c r="K172" s="49"/>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51"/>
    </row>
    <row r="173" spans="2:40" ht="15" x14ac:dyDescent="0.25">
      <c r="B173" s="47">
        <v>169</v>
      </c>
      <c r="C173" s="48"/>
      <c r="D173" s="100"/>
      <c r="E173" s="48"/>
      <c r="F173" s="49"/>
      <c r="G173" s="50"/>
      <c r="H173" s="98"/>
      <c r="I173" s="49"/>
      <c r="J173" s="49"/>
      <c r="K173" s="49"/>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51"/>
    </row>
    <row r="174" spans="2:40" ht="15" x14ac:dyDescent="0.25">
      <c r="B174" s="47">
        <v>170</v>
      </c>
      <c r="C174" s="48"/>
      <c r="D174" s="100"/>
      <c r="E174" s="48"/>
      <c r="F174" s="49"/>
      <c r="G174" s="50"/>
      <c r="H174" s="98"/>
      <c r="I174" s="49"/>
      <c r="J174" s="49"/>
      <c r="K174" s="49"/>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51"/>
    </row>
    <row r="175" spans="2:40" ht="15" x14ac:dyDescent="0.25">
      <c r="B175" s="47">
        <v>171</v>
      </c>
      <c r="C175" s="48"/>
      <c r="D175" s="100"/>
      <c r="E175" s="48"/>
      <c r="F175" s="49"/>
      <c r="G175" s="50"/>
      <c r="H175" s="98"/>
      <c r="I175" s="49"/>
      <c r="J175" s="49"/>
      <c r="K175" s="49"/>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51"/>
    </row>
    <row r="176" spans="2:40" ht="15" x14ac:dyDescent="0.25">
      <c r="B176" s="47">
        <v>172</v>
      </c>
      <c r="C176" s="48"/>
      <c r="D176" s="100"/>
      <c r="E176" s="48"/>
      <c r="F176" s="49"/>
      <c r="G176" s="50"/>
      <c r="H176" s="98"/>
      <c r="I176" s="49"/>
      <c r="J176" s="49"/>
      <c r="K176" s="49"/>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51"/>
    </row>
    <row r="177" spans="2:40" ht="15" x14ac:dyDescent="0.25">
      <c r="B177" s="47">
        <v>173</v>
      </c>
      <c r="C177" s="48"/>
      <c r="D177" s="100"/>
      <c r="E177" s="48"/>
      <c r="F177" s="49"/>
      <c r="G177" s="50"/>
      <c r="H177" s="98"/>
      <c r="I177" s="49"/>
      <c r="J177" s="49"/>
      <c r="K177" s="49"/>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51"/>
    </row>
    <row r="178" spans="2:40" ht="15" x14ac:dyDescent="0.25">
      <c r="B178" s="47">
        <v>174</v>
      </c>
      <c r="C178" s="48"/>
      <c r="D178" s="100"/>
      <c r="E178" s="48"/>
      <c r="F178" s="49"/>
      <c r="G178" s="50"/>
      <c r="H178" s="98"/>
      <c r="I178" s="49"/>
      <c r="J178" s="49"/>
      <c r="K178" s="49"/>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51"/>
    </row>
    <row r="179" spans="2:40" ht="15" x14ac:dyDescent="0.25">
      <c r="B179" s="47">
        <v>175</v>
      </c>
      <c r="C179" s="48"/>
      <c r="D179" s="100"/>
      <c r="E179" s="48"/>
      <c r="F179" s="49"/>
      <c r="G179" s="50"/>
      <c r="H179" s="98"/>
      <c r="I179" s="49"/>
      <c r="J179" s="49"/>
      <c r="K179" s="49"/>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51"/>
    </row>
    <row r="180" spans="2:40" ht="15" x14ac:dyDescent="0.25">
      <c r="B180" s="47">
        <v>176</v>
      </c>
      <c r="C180" s="48"/>
      <c r="D180" s="100"/>
      <c r="E180" s="48"/>
      <c r="F180" s="49"/>
      <c r="G180" s="50"/>
      <c r="H180" s="98"/>
      <c r="I180" s="49"/>
      <c r="J180" s="49"/>
      <c r="K180" s="49"/>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51"/>
    </row>
    <row r="181" spans="2:40" ht="15" x14ac:dyDescent="0.25">
      <c r="B181" s="47">
        <v>177</v>
      </c>
      <c r="C181" s="48"/>
      <c r="D181" s="100"/>
      <c r="E181" s="48"/>
      <c r="F181" s="49"/>
      <c r="G181" s="50"/>
      <c r="H181" s="98"/>
      <c r="I181" s="49"/>
      <c r="J181" s="49"/>
      <c r="K181" s="49"/>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51"/>
    </row>
    <row r="182" spans="2:40" ht="15" x14ac:dyDescent="0.25">
      <c r="B182" s="47">
        <v>178</v>
      </c>
      <c r="C182" s="48"/>
      <c r="D182" s="100"/>
      <c r="E182" s="48"/>
      <c r="F182" s="49"/>
      <c r="G182" s="50"/>
      <c r="H182" s="98"/>
      <c r="I182" s="49"/>
      <c r="J182" s="49"/>
      <c r="K182" s="49"/>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51"/>
    </row>
    <row r="183" spans="2:40" ht="15" x14ac:dyDescent="0.25">
      <c r="B183" s="47">
        <v>179</v>
      </c>
      <c r="C183" s="48"/>
      <c r="D183" s="100"/>
      <c r="E183" s="48"/>
      <c r="F183" s="49"/>
      <c r="G183" s="50"/>
      <c r="H183" s="98"/>
      <c r="I183" s="49"/>
      <c r="J183" s="49"/>
      <c r="K183" s="49"/>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51"/>
    </row>
    <row r="184" spans="2:40" ht="15" x14ac:dyDescent="0.25">
      <c r="B184" s="47">
        <v>180</v>
      </c>
      <c r="C184" s="48"/>
      <c r="D184" s="100"/>
      <c r="E184" s="48"/>
      <c r="F184" s="49"/>
      <c r="G184" s="50"/>
      <c r="H184" s="98"/>
      <c r="I184" s="49"/>
      <c r="J184" s="49"/>
      <c r="K184" s="49"/>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51"/>
    </row>
    <row r="185" spans="2:40" ht="15" x14ac:dyDescent="0.25">
      <c r="B185" s="47">
        <v>181</v>
      </c>
      <c r="C185" s="48"/>
      <c r="D185" s="100"/>
      <c r="E185" s="48"/>
      <c r="F185" s="49"/>
      <c r="G185" s="50"/>
      <c r="H185" s="98"/>
      <c r="I185" s="49"/>
      <c r="J185" s="49"/>
      <c r="K185" s="49"/>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51"/>
    </row>
    <row r="186" spans="2:40" ht="15" x14ac:dyDescent="0.25">
      <c r="B186" s="47">
        <v>182</v>
      </c>
      <c r="C186" s="48"/>
      <c r="D186" s="100"/>
      <c r="E186" s="48"/>
      <c r="F186" s="49"/>
      <c r="G186" s="50"/>
      <c r="H186" s="98"/>
      <c r="I186" s="49"/>
      <c r="J186" s="49"/>
      <c r="K186" s="49"/>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51"/>
    </row>
    <row r="187" spans="2:40" ht="15" x14ac:dyDescent="0.25">
      <c r="B187" s="47">
        <v>183</v>
      </c>
      <c r="C187" s="48"/>
      <c r="D187" s="100"/>
      <c r="E187" s="48"/>
      <c r="F187" s="49"/>
      <c r="G187" s="50"/>
      <c r="H187" s="98"/>
      <c r="I187" s="49"/>
      <c r="J187" s="49"/>
      <c r="K187" s="49"/>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51"/>
    </row>
    <row r="188" spans="2:40" ht="15" x14ac:dyDescent="0.25">
      <c r="B188" s="47">
        <v>184</v>
      </c>
      <c r="C188" s="48"/>
      <c r="D188" s="100"/>
      <c r="E188" s="48"/>
      <c r="F188" s="49"/>
      <c r="G188" s="50"/>
      <c r="H188" s="98"/>
      <c r="I188" s="49"/>
      <c r="J188" s="49"/>
      <c r="K188" s="49"/>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51"/>
    </row>
    <row r="189" spans="2:40" ht="15" x14ac:dyDescent="0.25">
      <c r="B189" s="47">
        <v>185</v>
      </c>
      <c r="C189" s="48"/>
      <c r="D189" s="100"/>
      <c r="E189" s="48"/>
      <c r="F189" s="49"/>
      <c r="G189" s="50"/>
      <c r="H189" s="98"/>
      <c r="I189" s="49"/>
      <c r="J189" s="49"/>
      <c r="K189" s="49"/>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51"/>
    </row>
    <row r="190" spans="2:40" ht="15" x14ac:dyDescent="0.25">
      <c r="B190" s="47">
        <v>186</v>
      </c>
      <c r="C190" s="48"/>
      <c r="D190" s="100"/>
      <c r="E190" s="48"/>
      <c r="F190" s="49"/>
      <c r="G190" s="50"/>
      <c r="H190" s="98"/>
      <c r="I190" s="49"/>
      <c r="J190" s="49"/>
      <c r="K190" s="49"/>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51"/>
    </row>
    <row r="191" spans="2:40" ht="15" x14ac:dyDescent="0.25">
      <c r="B191" s="47">
        <v>187</v>
      </c>
      <c r="C191" s="48"/>
      <c r="D191" s="100"/>
      <c r="E191" s="48"/>
      <c r="F191" s="49"/>
      <c r="G191" s="50"/>
      <c r="H191" s="98"/>
      <c r="I191" s="49"/>
      <c r="J191" s="49"/>
      <c r="K191" s="49"/>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51"/>
    </row>
    <row r="192" spans="2:40" ht="15" x14ac:dyDescent="0.25">
      <c r="B192" s="47">
        <v>188</v>
      </c>
      <c r="C192" s="48"/>
      <c r="D192" s="100"/>
      <c r="E192" s="48"/>
      <c r="F192" s="49"/>
      <c r="G192" s="50"/>
      <c r="H192" s="98"/>
      <c r="I192" s="49"/>
      <c r="J192" s="49"/>
      <c r="K192" s="49"/>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51"/>
    </row>
    <row r="193" spans="2:40" ht="15" x14ac:dyDescent="0.25">
      <c r="B193" s="47">
        <v>189</v>
      </c>
      <c r="C193" s="48"/>
      <c r="D193" s="100"/>
      <c r="E193" s="48"/>
      <c r="F193" s="49"/>
      <c r="G193" s="50"/>
      <c r="H193" s="98"/>
      <c r="I193" s="49"/>
      <c r="J193" s="49"/>
      <c r="K193" s="49"/>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51"/>
    </row>
    <row r="194" spans="2:40" ht="15" x14ac:dyDescent="0.25">
      <c r="B194" s="47">
        <v>190</v>
      </c>
      <c r="C194" s="48"/>
      <c r="D194" s="100"/>
      <c r="E194" s="48"/>
      <c r="F194" s="49"/>
      <c r="G194" s="50"/>
      <c r="H194" s="98"/>
      <c r="I194" s="49"/>
      <c r="J194" s="49"/>
      <c r="K194" s="49"/>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51"/>
    </row>
    <row r="195" spans="2:40" ht="15" x14ac:dyDescent="0.25">
      <c r="B195" s="47">
        <v>191</v>
      </c>
      <c r="C195" s="48"/>
      <c r="D195" s="100"/>
      <c r="E195" s="48"/>
      <c r="F195" s="49"/>
      <c r="G195" s="50"/>
      <c r="H195" s="98"/>
      <c r="I195" s="49"/>
      <c r="J195" s="49"/>
      <c r="K195" s="49"/>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51"/>
    </row>
    <row r="196" spans="2:40" ht="15" x14ac:dyDescent="0.25">
      <c r="B196" s="47">
        <v>192</v>
      </c>
      <c r="C196" s="48"/>
      <c r="D196" s="100"/>
      <c r="E196" s="48"/>
      <c r="F196" s="49"/>
      <c r="G196" s="50"/>
      <c r="H196" s="98"/>
      <c r="I196" s="49"/>
      <c r="J196" s="49"/>
      <c r="K196" s="49"/>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51"/>
    </row>
    <row r="197" spans="2:40" ht="15" x14ac:dyDescent="0.25">
      <c r="B197" s="47">
        <v>193</v>
      </c>
      <c r="C197" s="48"/>
      <c r="D197" s="100"/>
      <c r="E197" s="48"/>
      <c r="F197" s="49"/>
      <c r="G197" s="50"/>
      <c r="H197" s="98"/>
      <c r="I197" s="49"/>
      <c r="J197" s="49"/>
      <c r="K197" s="49"/>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51"/>
    </row>
    <row r="198" spans="2:40" ht="15" x14ac:dyDescent="0.25">
      <c r="B198" s="47">
        <v>194</v>
      </c>
      <c r="C198" s="48"/>
      <c r="D198" s="100"/>
      <c r="E198" s="48"/>
      <c r="F198" s="49"/>
      <c r="G198" s="50"/>
      <c r="H198" s="98"/>
      <c r="I198" s="49"/>
      <c r="J198" s="49"/>
      <c r="K198" s="49"/>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51"/>
    </row>
    <row r="199" spans="2:40" ht="15" x14ac:dyDescent="0.25">
      <c r="B199" s="47">
        <v>195</v>
      </c>
      <c r="C199" s="48"/>
      <c r="D199" s="100"/>
      <c r="E199" s="48"/>
      <c r="F199" s="49"/>
      <c r="G199" s="50"/>
      <c r="H199" s="98"/>
      <c r="I199" s="49"/>
      <c r="J199" s="49"/>
      <c r="K199" s="49"/>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51"/>
    </row>
    <row r="200" spans="2:40" ht="15" x14ac:dyDescent="0.25">
      <c r="B200" s="47">
        <v>196</v>
      </c>
      <c r="C200" s="48"/>
      <c r="D200" s="100"/>
      <c r="E200" s="48"/>
      <c r="F200" s="49"/>
      <c r="G200" s="50"/>
      <c r="H200" s="98"/>
      <c r="I200" s="49"/>
      <c r="J200" s="49"/>
      <c r="K200" s="49"/>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51"/>
    </row>
    <row r="201" spans="2:40" ht="15" x14ac:dyDescent="0.25">
      <c r="B201" s="47">
        <v>197</v>
      </c>
      <c r="C201" s="48"/>
      <c r="D201" s="100"/>
      <c r="E201" s="48"/>
      <c r="F201" s="49"/>
      <c r="G201" s="50"/>
      <c r="H201" s="98"/>
      <c r="I201" s="49"/>
      <c r="J201" s="49"/>
      <c r="K201" s="49"/>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51"/>
    </row>
    <row r="202" spans="2:40" ht="15" x14ac:dyDescent="0.25">
      <c r="B202" s="47">
        <v>198</v>
      </c>
      <c r="C202" s="48"/>
      <c r="D202" s="100"/>
      <c r="E202" s="48"/>
      <c r="F202" s="49"/>
      <c r="G202" s="50"/>
      <c r="H202" s="98"/>
      <c r="I202" s="49"/>
      <c r="J202" s="49"/>
      <c r="K202" s="49"/>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51"/>
    </row>
    <row r="203" spans="2:40" ht="15" x14ac:dyDescent="0.25">
      <c r="B203" s="47">
        <v>199</v>
      </c>
      <c r="C203" s="48"/>
      <c r="D203" s="100"/>
      <c r="E203" s="48"/>
      <c r="F203" s="49"/>
      <c r="G203" s="50"/>
      <c r="H203" s="98"/>
      <c r="I203" s="49"/>
      <c r="J203" s="49"/>
      <c r="K203" s="49"/>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51"/>
    </row>
    <row r="204" spans="2:40" ht="35.25" customHeight="1" x14ac:dyDescent="0.2">
      <c r="B204" s="47">
        <v>200</v>
      </c>
      <c r="C204" s="48"/>
      <c r="D204" s="48"/>
      <c r="E204" s="48"/>
      <c r="F204" s="49"/>
      <c r="G204" s="50"/>
      <c r="H204" s="49"/>
      <c r="I204" s="49"/>
      <c r="J204" s="49"/>
      <c r="K204" s="49"/>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51"/>
    </row>
    <row r="205" spans="2:40" hidden="1" x14ac:dyDescent="0.2">
      <c r="B205" s="38" t="s">
        <v>5</v>
      </c>
      <c r="C205" s="38">
        <f>COUNTIF(C5:C204,"Yes")</f>
        <v>0</v>
      </c>
      <c r="D205" s="38">
        <f>COUNTIF(D5:D204,"Yes")</f>
        <v>0</v>
      </c>
      <c r="E205" s="38">
        <f>COUNTIF(E5:E204,"Yes")</f>
        <v>0</v>
      </c>
      <c r="M205" s="38">
        <f>COUNTIF(M5:M204,"Yes")</f>
        <v>0</v>
      </c>
      <c r="O205" s="38">
        <f>COUNTIF(O5:O204,"Yes")</f>
        <v>0</v>
      </c>
      <c r="Q205" s="38">
        <f>COUNTIF(Q5:Q204,"Yes")</f>
        <v>0</v>
      </c>
      <c r="S205" s="38">
        <f>COUNTIF(S5:S204,"Yes")</f>
        <v>0</v>
      </c>
      <c r="U205" s="38">
        <f>COUNTIF(U5:U204,"Yes")</f>
        <v>0</v>
      </c>
      <c r="X205" s="38">
        <f>COUNTIF(X5:X204,"Yes")</f>
        <v>0</v>
      </c>
      <c r="Z205" s="38">
        <f>COUNTIF(Z5:Z204,"Yes")</f>
        <v>0</v>
      </c>
      <c r="AB205" s="38">
        <f>COUNTIF(AB5:AB204,"Yes")</f>
        <v>0</v>
      </c>
      <c r="AE205" s="38">
        <f>COUNTIF(AE5:AE204,"Yes")</f>
        <v>0</v>
      </c>
      <c r="AG205" s="38">
        <f t="shared" ref="AG205:AK205" si="0">COUNTIF(AG5:AG204,"Yes")</f>
        <v>0</v>
      </c>
      <c r="AH205" s="38">
        <f t="shared" si="0"/>
        <v>0</v>
      </c>
      <c r="AI205" s="38">
        <f t="shared" si="0"/>
        <v>0</v>
      </c>
      <c r="AJ205" s="38">
        <f t="shared" si="0"/>
        <v>0</v>
      </c>
      <c r="AK205" s="38">
        <f t="shared" si="0"/>
        <v>0</v>
      </c>
      <c r="AL205" s="38">
        <f>COUNTIF(AL5:AL204,"Yes")</f>
        <v>0</v>
      </c>
      <c r="AM205" s="38">
        <f>COUNTIF(AM5:AM204,"Yes")</f>
        <v>0</v>
      </c>
    </row>
    <row r="206" spans="2:40" hidden="1" x14ac:dyDescent="0.2">
      <c r="B206" s="38" t="s">
        <v>6</v>
      </c>
      <c r="C206" s="38">
        <f>COUNTIF(C5:C204,"No")</f>
        <v>0</v>
      </c>
      <c r="D206" s="38">
        <f>COUNTIF(D5:D204,"No")</f>
        <v>0</v>
      </c>
      <c r="E206" s="38">
        <f>COUNTIF(E5:E204,"No")</f>
        <v>0</v>
      </c>
      <c r="M206" s="38">
        <f>COUNTIF(M5:M204,"No")</f>
        <v>0</v>
      </c>
      <c r="O206" s="38">
        <f>COUNTIF(O5:O204,"No")</f>
        <v>0</v>
      </c>
      <c r="Q206" s="38">
        <f>COUNTIF(Q5:Q204,"No")</f>
        <v>0</v>
      </c>
      <c r="S206" s="38">
        <f>COUNTIF(S5:S204,"No")</f>
        <v>0</v>
      </c>
      <c r="U206" s="38">
        <f>COUNTIF(U5:U204,"No")</f>
        <v>0</v>
      </c>
      <c r="X206" s="38">
        <f>COUNTIF(X5:X204,"No")</f>
        <v>0</v>
      </c>
      <c r="Z206" s="38">
        <f>COUNTIF(Z5:Z204,"No")</f>
        <v>0</v>
      </c>
      <c r="AB206" s="38">
        <f>COUNTIF(AB5:AB204,"No")</f>
        <v>0</v>
      </c>
      <c r="AE206" s="38">
        <f>COUNTIF(AE5:AE204,"No")</f>
        <v>0</v>
      </c>
      <c r="AG206" s="38">
        <f t="shared" ref="AG206:AK206" si="1">COUNTIF(AG5:AG204,"No")</f>
        <v>0</v>
      </c>
      <c r="AH206" s="38">
        <f t="shared" si="1"/>
        <v>0</v>
      </c>
      <c r="AI206" s="38">
        <f t="shared" si="1"/>
        <v>0</v>
      </c>
      <c r="AJ206" s="38">
        <f t="shared" si="1"/>
        <v>0</v>
      </c>
      <c r="AK206" s="38">
        <f t="shared" si="1"/>
        <v>0</v>
      </c>
      <c r="AL206" s="38">
        <f>COUNTIF(AL5:AL204,"No")</f>
        <v>0</v>
      </c>
      <c r="AM206" s="38">
        <f>COUNTIF(AM5:AM204,"No")</f>
        <v>0</v>
      </c>
    </row>
    <row r="207" spans="2:40" hidden="1" x14ac:dyDescent="0.2">
      <c r="B207" s="38" t="s">
        <v>7</v>
      </c>
      <c r="C207" s="38">
        <f>SUM(C205:C206)</f>
        <v>0</v>
      </c>
      <c r="D207" s="38">
        <f>SUM(D205:D206)</f>
        <v>0</v>
      </c>
      <c r="E207" s="38">
        <f>SUM(E205:E206)</f>
        <v>0</v>
      </c>
      <c r="M207" s="38">
        <f>SUM(M205:M206)</f>
        <v>0</v>
      </c>
      <c r="O207" s="38">
        <f>SUM(O205:O206)</f>
        <v>0</v>
      </c>
      <c r="Q207" s="38">
        <f>SUM(Q205:Q206)</f>
        <v>0</v>
      </c>
      <c r="S207" s="38">
        <f>SUM(S205:S206)</f>
        <v>0</v>
      </c>
      <c r="U207" s="38">
        <f>SUM(U205:U206)</f>
        <v>0</v>
      </c>
      <c r="X207" s="38">
        <f>SUM(X205:X206)</f>
        <v>0</v>
      </c>
      <c r="Z207" s="38">
        <f>SUM(Z205:Z206)</f>
        <v>0</v>
      </c>
      <c r="AB207" s="38">
        <f>SUM(AB205:AB206)</f>
        <v>0</v>
      </c>
      <c r="AE207" s="38">
        <f>SUM(AE205:AE206)</f>
        <v>0</v>
      </c>
      <c r="AG207" s="38">
        <f t="shared" ref="AG207:AK207" si="2">SUM(AG205:AG206)</f>
        <v>0</v>
      </c>
      <c r="AH207" s="38">
        <f t="shared" si="2"/>
        <v>0</v>
      </c>
      <c r="AI207" s="38">
        <f t="shared" si="2"/>
        <v>0</v>
      </c>
      <c r="AJ207" s="38">
        <f t="shared" si="2"/>
        <v>0</v>
      </c>
      <c r="AK207" s="38">
        <f t="shared" si="2"/>
        <v>0</v>
      </c>
      <c r="AL207" s="38">
        <f>SUM(AL205:AL206)</f>
        <v>0</v>
      </c>
      <c r="AM207" s="38">
        <f>SUM(AM205:AM206)</f>
        <v>0</v>
      </c>
    </row>
    <row r="208" spans="2:40" hidden="1" x14ac:dyDescent="0.2">
      <c r="B208" s="38" t="s">
        <v>8</v>
      </c>
      <c r="C208" s="52" t="str">
        <f>IF(ISERR(C205/C207),"%",C205/C207)</f>
        <v>%</v>
      </c>
      <c r="D208" s="52" t="str">
        <f>IF(ISERR(D205/D207),"%",D205/D207)</f>
        <v>%</v>
      </c>
      <c r="E208" s="52" t="str">
        <f>IF(ISERR(E205/E207),"%",E205/E207)</f>
        <v>%</v>
      </c>
      <c r="M208" s="52" t="str">
        <f>IF(ISERR(M205/M207),"%",M205/M207)</f>
        <v>%</v>
      </c>
      <c r="N208" s="52"/>
      <c r="O208" s="52" t="str">
        <f>IF(ISERR(O205/O207),"%",O205/O207)</f>
        <v>%</v>
      </c>
      <c r="P208" s="52"/>
      <c r="Q208" s="52" t="str">
        <f>IF(ISERR(Q205/Q207),"%",Q205/Q207)</f>
        <v>%</v>
      </c>
      <c r="R208" s="52"/>
      <c r="S208" s="52" t="str">
        <f>IF(ISERR(S205/S207),"%",S205/S207)</f>
        <v>%</v>
      </c>
      <c r="T208" s="52"/>
      <c r="U208" s="52" t="str">
        <f>IF(ISERR(U205/U207),"%",U205/U207)</f>
        <v>%</v>
      </c>
      <c r="V208" s="52"/>
      <c r="W208" s="52"/>
      <c r="X208" s="52" t="str">
        <f>IF(ISERR(X205/X207),"%",X205/X207)</f>
        <v>%</v>
      </c>
      <c r="Y208" s="52"/>
      <c r="Z208" s="52" t="str">
        <f>IF(ISERR(Z205/Z207),"%",Z205/Z207)</f>
        <v>%</v>
      </c>
      <c r="AA208" s="52"/>
      <c r="AB208" s="52" t="str">
        <f>IF(ISERR(AB205/AB207),"%",AB205/AB207)</f>
        <v>%</v>
      </c>
      <c r="AC208" s="52"/>
      <c r="AD208" s="52"/>
      <c r="AE208" s="52" t="str">
        <f>IF(ISERR(AE205/AE207),"%",AE205/AE207)</f>
        <v>%</v>
      </c>
      <c r="AF208" s="52"/>
      <c r="AG208" s="52" t="str">
        <f t="shared" ref="AG208:AL208" si="3">IF(ISERR(AG205/AG207),"%",AG205/AG207)</f>
        <v>%</v>
      </c>
      <c r="AH208" s="52" t="str">
        <f t="shared" si="3"/>
        <v>%</v>
      </c>
      <c r="AI208" s="52" t="str">
        <f t="shared" si="3"/>
        <v>%</v>
      </c>
      <c r="AJ208" s="52" t="str">
        <f t="shared" si="3"/>
        <v>%</v>
      </c>
      <c r="AK208" s="52" t="str">
        <f t="shared" si="3"/>
        <v>%</v>
      </c>
      <c r="AL208" s="52" t="str">
        <f t="shared" si="3"/>
        <v>%</v>
      </c>
      <c r="AM208" s="52" t="str">
        <f t="shared" ref="AM208" si="4">IF(ISERR(AM205/AM207),"%",AM205/AM207)</f>
        <v>%</v>
      </c>
    </row>
    <row r="211" spans="2:12" hidden="1" x14ac:dyDescent="0.2">
      <c r="B211" s="38" t="s">
        <v>10</v>
      </c>
      <c r="F211" s="53">
        <f ca="1">TODAY()</f>
        <v>43669</v>
      </c>
      <c r="G211" s="53"/>
      <c r="H211" s="53"/>
      <c r="I211" s="53"/>
      <c r="J211" s="53"/>
      <c r="K211" s="53"/>
      <c r="L211" s="53"/>
    </row>
  </sheetData>
  <mergeCells count="30">
    <mergeCell ref="F2:I2"/>
    <mergeCell ref="AN3:AN4"/>
    <mergeCell ref="AL3:AL4"/>
    <mergeCell ref="AI3:AI4"/>
    <mergeCell ref="AH3:AH4"/>
    <mergeCell ref="AG2:AN2"/>
    <mergeCell ref="AK3:AK4"/>
    <mergeCell ref="K2:M2"/>
    <mergeCell ref="N3:O3"/>
    <mergeCell ref="AG3:AG4"/>
    <mergeCell ref="K3:M3"/>
    <mergeCell ref="AM3:AM4"/>
    <mergeCell ref="AJ3:AJ4"/>
    <mergeCell ref="I3:I4"/>
    <mergeCell ref="AF3:AF4"/>
    <mergeCell ref="J3:J4"/>
    <mergeCell ref="C3:C4"/>
    <mergeCell ref="B3:B4"/>
    <mergeCell ref="H3:H4"/>
    <mergeCell ref="G3:G4"/>
    <mergeCell ref="F3:F4"/>
    <mergeCell ref="E3:E4"/>
    <mergeCell ref="D3:D4"/>
    <mergeCell ref="R3:S3"/>
    <mergeCell ref="AC3:AE3"/>
    <mergeCell ref="Y3:Z3"/>
    <mergeCell ref="P3:Q3"/>
    <mergeCell ref="T3:U3"/>
    <mergeCell ref="AA3:AB3"/>
    <mergeCell ref="V3:X3"/>
  </mergeCells>
  <dataValidations xWindow="68" yWindow="373" count="3">
    <dataValidation type="list" allowBlank="1" showInputMessage="1" showErrorMessage="1" sqref="O5:O204 E5:E204 M5:M204 C5:C204 Q5:Q204 S5:AB204 AE5:AL204 AM204" xr:uid="{00000000-0002-0000-0300-000000000000}">
      <formula1>"Yes, No"</formula1>
    </dataValidation>
    <dataValidation allowBlank="1" showInputMessage="1" showErrorMessage="1" prompt="The use of NICE's information for the public is recommended." sqref="D3" xr:uid="{00000000-0002-0000-0300-000001000000}"/>
    <dataValidation type="list" allowBlank="1" showInputMessage="1" showErrorMessage="1" prompt="The use of NICE's information for the public is recommended." sqref="D204" xr:uid="{00000000-0002-0000-0300-000002000000}">
      <formula1>"Yes, No"</formula1>
    </dataValidation>
  </dataValidations>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xWindow="68" yWindow="373" count="3">
        <x14:dataValidation type="list" allowBlank="1" showInputMessage="1" showErrorMessage="1" xr:uid="{8CDF21AC-C42F-42C7-9DD0-85B88DB18295}">
          <x14:formula1>
            <xm:f>'Hidden sheet'!$A$9:$A$15</xm:f>
          </x14:formula1>
          <xm:sqref>G5:G204</xm:sqref>
        </x14:dataValidation>
        <x14:dataValidation type="list" allowBlank="1" showInputMessage="1" showErrorMessage="1" xr:uid="{38D2D3B3-4002-4DA9-AD3D-C1F2DBEDA2A0}">
          <x14:formula1>
            <xm:f>'Hidden sheet'!$A$17:$A$19</xm:f>
          </x14:formula1>
          <xm:sqref>H5:H204</xm:sqref>
        </x14:dataValidation>
        <x14:dataValidation type="list" allowBlank="1" showInputMessage="1" showErrorMessage="1" xr:uid="{E036075D-B1A7-4B74-9E0A-418A4FE31F01}">
          <x14:formula1>
            <xm:f>'Hidden sheet'!$A$21:$A$22</xm:f>
          </x14:formula1>
          <xm:sqref>D5:D203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IPG656 audit tool</dc:title>
  <dc:creator/>
  <cp:lastModifiedBy/>
  <dcterms:created xsi:type="dcterms:W3CDTF">2017-09-15T12:07:01Z</dcterms:created>
  <dcterms:modified xsi:type="dcterms:W3CDTF">2019-07-23T10:38:32Z</dcterms:modified>
</cp:coreProperties>
</file>