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filterPrivacy="1" codeName="ThisWorkbook" defaultThemeVersion="124226"/>
  <xr:revisionPtr revIDLastSave="0" documentId="8_{3917B7E3-13B6-4B23-86C9-3F3A36DCFBEE}" xr6:coauthVersionLast="45" xr6:coauthVersionMax="45" xr10:uidLastSave="{00000000-0000-0000-0000-000000000000}"/>
  <bookViews>
    <workbookView xWindow="-120" yWindow="-120" windowWidth="29040" windowHeight="1584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page'!$A$1:$K$20</definedName>
    <definedName name="_xlnm.Print_Area" localSheetId="3">Data!$A$1:$BD$14</definedName>
    <definedName name="_xlnm.Print_Area" localSheetId="2">Summary!$A$1:$D$92</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5" i="2" l="1"/>
  <c r="BB206" i="7" l="1"/>
  <c r="BA206" i="7"/>
  <c r="AZ206" i="7"/>
  <c r="BB205" i="7"/>
  <c r="B42" i="2" s="1"/>
  <c r="BA205" i="7"/>
  <c r="AZ205" i="7"/>
  <c r="B40" i="2" s="1"/>
  <c r="AY206" i="7"/>
  <c r="AX206" i="7"/>
  <c r="AW206" i="7"/>
  <c r="AV206" i="7"/>
  <c r="AU206" i="7"/>
  <c r="AY205" i="7"/>
  <c r="B39" i="2" s="1"/>
  <c r="AX205" i="7"/>
  <c r="AW205" i="7"/>
  <c r="B35" i="2" s="1"/>
  <c r="AV205" i="7"/>
  <c r="AU205" i="7"/>
  <c r="B33" i="2" s="1"/>
  <c r="AV207" i="7" l="1"/>
  <c r="C34" i="2" s="1"/>
  <c r="B34" i="2"/>
  <c r="AX207" i="7"/>
  <c r="C36" i="2" s="1"/>
  <c r="B36" i="2"/>
  <c r="BA207" i="7"/>
  <c r="C41" i="2" s="1"/>
  <c r="B41" i="2"/>
  <c r="AZ207" i="7"/>
  <c r="BB207" i="7"/>
  <c r="AU207" i="7"/>
  <c r="AW207" i="7"/>
  <c r="AY207" i="7"/>
  <c r="AK206" i="7"/>
  <c r="AK205" i="7"/>
  <c r="B22" i="2" s="1"/>
  <c r="AH206" i="7"/>
  <c r="AH205" i="7"/>
  <c r="B21" i="2" s="1"/>
  <c r="AE206" i="7"/>
  <c r="AE205" i="7"/>
  <c r="AV208" i="7" l="1"/>
  <c r="D34" i="2" s="1"/>
  <c r="BA208" i="7"/>
  <c r="D41" i="2" s="1"/>
  <c r="AX208" i="7"/>
  <c r="D36" i="2" s="1"/>
  <c r="AE207" i="7"/>
  <c r="C20" i="2" s="1"/>
  <c r="B20" i="2"/>
  <c r="AU208" i="7"/>
  <c r="D33" i="2" s="1"/>
  <c r="C33" i="2"/>
  <c r="AZ208" i="7"/>
  <c r="D40" i="2" s="1"/>
  <c r="C40" i="2"/>
  <c r="AE208" i="7"/>
  <c r="D20" i="2" s="1"/>
  <c r="AY208" i="7"/>
  <c r="D39" i="2" s="1"/>
  <c r="C39" i="2"/>
  <c r="AW208" i="7"/>
  <c r="D35" i="2" s="1"/>
  <c r="C35" i="2"/>
  <c r="BB208" i="7"/>
  <c r="D42" i="2" s="1"/>
  <c r="C42" i="2"/>
  <c r="AK207" i="7"/>
  <c r="AH207" i="7"/>
  <c r="AB206" i="7"/>
  <c r="AB205" i="7"/>
  <c r="B19" i="2" s="1"/>
  <c r="AH208" i="7" l="1"/>
  <c r="D21" i="2" s="1"/>
  <c r="C21" i="2"/>
  <c r="AK208" i="7"/>
  <c r="D22" i="2" s="1"/>
  <c r="C22" i="2"/>
  <c r="AB207" i="7"/>
  <c r="AB208" i="7" l="1"/>
  <c r="D19" i="2" s="1"/>
  <c r="C19" i="2"/>
  <c r="A2" i="2"/>
  <c r="Y206" i="7" l="1"/>
  <c r="Y205" i="7"/>
  <c r="B18" i="2" s="1"/>
  <c r="Y207" i="7" l="1"/>
  <c r="Y208" i="7" l="1"/>
  <c r="D18" i="2" s="1"/>
  <c r="C18" i="2"/>
  <c r="BC3" i="7"/>
  <c r="I3" i="7" l="1"/>
  <c r="BC206" i="7" l="1"/>
  <c r="BC205" i="7"/>
  <c r="B43" i="2" s="1"/>
  <c r="V206" i="7"/>
  <c r="V205" i="7"/>
  <c r="B17" i="2" s="1"/>
  <c r="AL206" i="7"/>
  <c r="AL205" i="7"/>
  <c r="B23" i="2" s="1"/>
  <c r="P206" i="7"/>
  <c r="B37" i="2" s="1"/>
  <c r="P205" i="7"/>
  <c r="B15" i="2" s="1"/>
  <c r="A1" i="2"/>
  <c r="S206" i="7"/>
  <c r="B38" i="2" s="1"/>
  <c r="S205" i="7"/>
  <c r="B16" i="2" s="1"/>
  <c r="AT206" i="7"/>
  <c r="AT205" i="7"/>
  <c r="B32" i="2" s="1"/>
  <c r="D3" i="7"/>
  <c r="C3" i="7"/>
  <c r="B3" i="7"/>
  <c r="E211" i="7"/>
  <c r="B205" i="7"/>
  <c r="B9" i="2" s="1"/>
  <c r="C205" i="7"/>
  <c r="B10" i="2" s="1"/>
  <c r="D205" i="7"/>
  <c r="B11" i="2" s="1"/>
  <c r="B206" i="7"/>
  <c r="C206" i="7"/>
  <c r="D206" i="7"/>
  <c r="AN205" i="7"/>
  <c r="B26" i="2" s="1"/>
  <c r="AO205" i="7"/>
  <c r="B27" i="2" s="1"/>
  <c r="AP205" i="7"/>
  <c r="B28" i="2" s="1"/>
  <c r="AQ205" i="7"/>
  <c r="B29" i="2" s="1"/>
  <c r="AR205" i="7"/>
  <c r="B30" i="2" s="1"/>
  <c r="AS205" i="7"/>
  <c r="B31" i="2" s="1"/>
  <c r="AN206" i="7"/>
  <c r="AO206" i="7"/>
  <c r="AP206" i="7"/>
  <c r="AQ206" i="7"/>
  <c r="AR206" i="7"/>
  <c r="AS206" i="7"/>
  <c r="M206" i="7"/>
  <c r="M205" i="7"/>
  <c r="B14" i="2" s="1"/>
  <c r="A1" i="7"/>
  <c r="AL207" i="7" l="1"/>
  <c r="S207" i="7"/>
  <c r="P207" i="7"/>
  <c r="AP207" i="7"/>
  <c r="C28" i="2" s="1"/>
  <c r="AT207" i="7"/>
  <c r="AT208" i="7" s="1"/>
  <c r="D32" i="2" s="1"/>
  <c r="C207" i="7"/>
  <c r="C10" i="2" s="1"/>
  <c r="BC207" i="7"/>
  <c r="C43" i="2" s="1"/>
  <c r="D207" i="7"/>
  <c r="C11" i="2" s="1"/>
  <c r="AO207" i="7"/>
  <c r="C27" i="2" s="1"/>
  <c r="B207" i="7"/>
  <c r="M207" i="7"/>
  <c r="C14" i="2" s="1"/>
  <c r="V207" i="7"/>
  <c r="AR207" i="7"/>
  <c r="AN207" i="7"/>
  <c r="AQ207" i="7"/>
  <c r="AS207" i="7"/>
  <c r="S208" i="7" l="1"/>
  <c r="D16" i="2" s="1"/>
  <c r="S209" i="7"/>
  <c r="D38" i="2" s="1"/>
  <c r="C38" i="2"/>
  <c r="C15" i="2"/>
  <c r="C37" i="2"/>
  <c r="P208" i="7"/>
  <c r="D15" i="2" s="1"/>
  <c r="P209" i="7"/>
  <c r="D37" i="2" s="1"/>
  <c r="AL208" i="7"/>
  <c r="D23" i="2" s="1"/>
  <c r="C23" i="2"/>
  <c r="C32" i="2"/>
  <c r="C16" i="2"/>
  <c r="M208" i="7"/>
  <c r="D14" i="2" s="1"/>
  <c r="BC208" i="7"/>
  <c r="D43" i="2" s="1"/>
  <c r="D208" i="7"/>
  <c r="D11" i="2" s="1"/>
  <c r="C208" i="7"/>
  <c r="D10" i="2" s="1"/>
  <c r="AP208" i="7"/>
  <c r="D28" i="2" s="1"/>
  <c r="V208" i="7"/>
  <c r="D17" i="2" s="1"/>
  <c r="C17" i="2"/>
  <c r="AO208" i="7"/>
  <c r="D27" i="2" s="1"/>
  <c r="C9" i="2"/>
  <c r="B208" i="7"/>
  <c r="D9" i="2" s="1"/>
  <c r="AQ208" i="7"/>
  <c r="D29" i="2" s="1"/>
  <c r="C29" i="2"/>
  <c r="AN208" i="7"/>
  <c r="D26" i="2" s="1"/>
  <c r="C26" i="2"/>
  <c r="C31" i="2"/>
  <c r="AS208" i="7"/>
  <c r="D31" i="2" s="1"/>
  <c r="AR208" i="7"/>
  <c r="D30" i="2" s="1"/>
  <c r="C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 ref="B3" authorId="0" shapeId="0" xr:uid="{73A2ABEF-25F3-45FC-A526-33D542672D83}">
      <text>
        <r>
          <rPr>
            <b/>
            <sz val="9"/>
            <color indexed="81"/>
            <rFont val="Tahoma"/>
            <family val="2"/>
          </rPr>
          <t>Author:</t>
        </r>
        <r>
          <rPr>
            <sz val="9"/>
            <color indexed="81"/>
            <rFont val="Tahoma"/>
            <family val="2"/>
          </rPr>
          <t xml:space="preserve">
All lower case now</t>
        </r>
      </text>
    </comment>
  </commentList>
</comments>
</file>

<file path=xl/sharedStrings.xml><?xml version="1.0" encoding="utf-8"?>
<sst xmlns="http://schemas.openxmlformats.org/spreadsheetml/2006/main" count="130" uniqueCount="79">
  <si>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</si>
  <si>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</si>
  <si>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</si>
  <si>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</si>
  <si>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</si>
  <si>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</si>
  <si>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</si>
  <si>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</si>
  <si>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</si>
  <si>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</si>
  <si>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</si>
  <si>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</si>
  <si>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</si>
  <si>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</si>
  <si>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</si>
  <si>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</si>
  <si>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</si>
  <si>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</si>
  <si>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</si>
  <si>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</si>
  <si>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</si>
  <si>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</si>
  <si>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</si>
  <si>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</si>
  <si>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</si>
  <si>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</si>
  <si>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</si>
  <si>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</si>
  <si>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</si>
  <si>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</si>
  <si>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</si>
  <si>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</si>
  <si>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</si>
  <si>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r>
      <rPr>
        <sz val="11"/>
        <rFont val="Lato"/>
        <family val="2"/>
      </rPr>
      <t>© NICE 2019. All rights reserved. See</t>
    </r>
    <r>
      <rPr>
        <sz val="11"/>
        <color theme="10"/>
        <rFont val="Lato"/>
        <family val="2"/>
      </rPr>
      <t xml:space="preserve"> </t>
    </r>
    <r>
      <rPr>
        <u/>
        <sz val="11"/>
        <color theme="10"/>
        <rFont val="Lato"/>
        <family val="2"/>
      </rPr>
      <t>Notice of rights.</t>
    </r>
  </si>
  <si>
    <r>
      <t>This tool has been produced as the evidence on the safety and efficacy of artificial iris implant insertion for acquired aniridia is limited in quantity and quality. Therefore, this procedure should only be used with special arrangements for clinical governance, consent, and audit or research.</t>
    </r>
    <r>
      <rPr>
        <b/>
        <sz val="12"/>
        <color rgb="FFFF0000"/>
        <rFont val="Lato"/>
        <family val="2"/>
      </rPr>
      <t xml:space="preserve">
</t>
    </r>
    <r>
      <rPr>
        <b/>
        <sz val="12"/>
        <color rgb="FF222222"/>
        <rFont val="Lato"/>
        <family val="2"/>
      </rPr>
      <t xml:space="preserve">
NICE has identified relevant audit criteria in this audit tool (which is for use at local discretion) to help clinicians doing the procedure make special arrangements for audit.
</t>
    </r>
  </si>
  <si>
    <t>artificial iris insertion for acquired aniridia</t>
  </si>
  <si>
    <t>Increase in best corrected visual acuity (measured at 6 months)</t>
  </si>
  <si>
    <t>Increase in best corrected visual acuity (measured at 1 year)</t>
  </si>
  <si>
    <t>Increase in best corrected visual acuity (measured at 5 years)</t>
  </si>
  <si>
    <t>Reduction in glare symptoms (measured at 6 months)</t>
  </si>
  <si>
    <t>Reduction in glare symptoms (measured at 1 year)</t>
  </si>
  <si>
    <t>Reduction in glare symptoms (measured at 5 years)</t>
  </si>
  <si>
    <t>Improved patient satisfaction (measured at 6 months)</t>
  </si>
  <si>
    <t>Improved patient satisfaction (measured at 1 year)</t>
  </si>
  <si>
    <t>Improved patient satisfaction (measured at 5 years)</t>
  </si>
  <si>
    <t>Development of glaucoma/ocular hypertension (measured at 1 month)</t>
  </si>
  <si>
    <t>Development of glaucoma/ocular hypertension (measured at 1 year)</t>
  </si>
  <si>
    <t>Development of glaucoma/ocular hypertension (measured at 5 years)</t>
  </si>
  <si>
    <t>Development of glaucoma/ocular hypertension (measured at 10 years)</t>
  </si>
  <si>
    <t>Dislocation of artificial iris implant (measured at 1 month)</t>
  </si>
  <si>
    <t>Dislocation of artificial iris implant (measured at 1 year)</t>
  </si>
  <si>
    <t>Dislocation of artificial iris implant (measured at 5 years)</t>
  </si>
  <si>
    <t>Dislocation of artificial iris implant (measured at 10 years)</t>
  </si>
  <si>
    <t>Corneal decompensation (measured at 1 year)</t>
  </si>
  <si>
    <t>Corneal decompensation (measured at 5 years)</t>
  </si>
  <si>
    <t>Corneal decompensation (measured at 10 years)</t>
  </si>
  <si>
    <t>Infection (measured at 1 month)</t>
  </si>
  <si>
    <t>Decrease in best corrected visual acuity (measured at 1 year)</t>
  </si>
  <si>
    <t>Decrease in best corrected visual acuity (measured at 5 years)</t>
  </si>
  <si>
    <t>Need for explantation (measured at 1 year)</t>
  </si>
  <si>
    <t>Need for explantation (measured at 5 years)</t>
  </si>
  <si>
    <t>Vitreous bleeding (measured at 1 month)</t>
  </si>
  <si>
    <t>Best corrected visual acuity</t>
  </si>
  <si>
    <t>Patient satisfaction (scale 0-10)</t>
  </si>
  <si>
    <t>Best corrected visual acuity (measured at 6 months)</t>
  </si>
  <si>
    <t>Best corrected visual acuity (measured at 1 year)</t>
  </si>
  <si>
    <t>Best corrected visual acuity (measured at 5 years)</t>
  </si>
  <si>
    <t>Value</t>
  </si>
  <si>
    <t>Glare symptoms (measured at 6 months)</t>
  </si>
  <si>
    <t>Glare symptoms (measured at 1 year)</t>
  </si>
  <si>
    <t>Glare symptoms (measured at 5 years)</t>
  </si>
  <si>
    <t>Patient satisfaction (measured at 6 months)</t>
  </si>
  <si>
    <t>Patient satisfaction (measured at 1 year)</t>
  </si>
  <si>
    <t>Patient satisfaction (measured at 5 years)</t>
  </si>
  <si>
    <t>Score (scale 0-10)</t>
  </si>
  <si>
    <t>% no</t>
  </si>
  <si>
    <t>Glare symptoms (scale 0-10)</t>
  </si>
  <si>
    <t>Published: July 2020</t>
  </si>
  <si>
    <t>Implementing the NICE guidance on artificial iris implant insertion for acquired aniridia (IPG674)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</si>
</sst>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1"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sz val="22"/>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7">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5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0" fontId="4" fillId="3" borderId="16" xfId="0" applyFont="1" applyFill="1" applyBorder="1"/>
    <xf numFmtId="1" fontId="9" fillId="4" borderId="14"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7" fillId="0" borderId="0" xfId="0" applyFont="1" applyAlignment="1">
      <alignment horizontal="right"/>
    </xf>
    <xf numFmtId="1" fontId="7" fillId="0" borderId="0" xfId="0" applyNumberFormat="1" applyFont="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7"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7"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30" xfId="0" applyFont="1" applyFill="1" applyBorder="1" applyAlignment="1">
      <alignment vertical="center"/>
    </xf>
    <xf numFmtId="0" fontId="27" fillId="3" borderId="0" xfId="0" applyFont="1" applyFill="1" applyBorder="1" applyAlignment="1">
      <alignment vertical="top"/>
    </xf>
    <xf numFmtId="0" fontId="27" fillId="3" borderId="30" xfId="0" applyFont="1" applyFill="1" applyBorder="1" applyAlignment="1">
      <alignment horizontal="left" vertical="top"/>
    </xf>
    <xf numFmtId="0" fontId="27" fillId="3" borderId="0" xfId="0" applyFont="1" applyFill="1" applyBorder="1" applyAlignment="1">
      <alignment horizontal="left" vertical="top"/>
    </xf>
    <xf numFmtId="0" fontId="28" fillId="3" borderId="30" xfId="0" applyFont="1" applyFill="1" applyBorder="1" applyAlignment="1">
      <alignment vertical="center"/>
    </xf>
    <xf numFmtId="0" fontId="24" fillId="3" borderId="30" xfId="0" applyFont="1" applyFill="1" applyBorder="1" applyAlignment="1">
      <alignment vertical="top"/>
    </xf>
    <xf numFmtId="0" fontId="24" fillId="3" borderId="0" xfId="0" applyFont="1" applyFill="1" applyBorder="1" applyAlignment="1">
      <alignment vertical="top"/>
    </xf>
    <xf numFmtId="0" fontId="30" fillId="3" borderId="30" xfId="0" applyFont="1" applyFill="1" applyBorder="1" applyAlignment="1">
      <alignment vertical="top"/>
    </xf>
    <xf numFmtId="0" fontId="30"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8" fillId="7" borderId="34"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1" fillId="5" borderId="1" xfId="0" applyFont="1" applyFill="1" applyBorder="1" applyAlignment="1">
      <alignment wrapText="1"/>
    </xf>
    <xf numFmtId="0" fontId="11" fillId="5" borderId="7" xfId="0" applyFont="1" applyFill="1" applyBorder="1" applyAlignment="1">
      <alignment wrapText="1"/>
    </xf>
    <xf numFmtId="0" fontId="11" fillId="5" borderId="2" xfId="0" applyFont="1" applyFill="1" applyBorder="1" applyAlignment="1">
      <alignment wrapText="1"/>
    </xf>
    <xf numFmtId="0" fontId="11" fillId="5" borderId="12" xfId="0" applyFont="1" applyFill="1" applyBorder="1" applyAlignment="1">
      <alignment wrapText="1"/>
    </xf>
    <xf numFmtId="0" fontId="11" fillId="5" borderId="2" xfId="0" applyFont="1" applyFill="1" applyBorder="1" applyAlignment="1"/>
    <xf numFmtId="0" fontId="11" fillId="5" borderId="12"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12" fillId="0" borderId="0" xfId="0" applyFont="1" applyAlignment="1">
      <alignment vertical="center"/>
    </xf>
    <xf numFmtId="0" fontId="19" fillId="5" borderId="1" xfId="0" applyFont="1" applyFill="1" applyBorder="1" applyAlignment="1">
      <alignment horizontal="left" vertical="top"/>
    </xf>
    <xf numFmtId="0" fontId="19" fillId="5" borderId="36" xfId="0" applyFont="1" applyFill="1" applyBorder="1" applyAlignment="1">
      <alignment vertical="top" wrapText="1"/>
    </xf>
    <xf numFmtId="0" fontId="19" fillId="5" borderId="34" xfId="0" applyFont="1" applyFill="1" applyBorder="1" applyAlignment="1">
      <alignment wrapText="1"/>
    </xf>
    <xf numFmtId="0" fontId="19" fillId="2" borderId="35" xfId="0" applyFont="1" applyFill="1" applyBorder="1" applyAlignment="1">
      <alignment wrapText="1"/>
    </xf>
    <xf numFmtId="0" fontId="16" fillId="2" borderId="11" xfId="0" applyFont="1" applyFill="1" applyBorder="1" applyAlignment="1"/>
    <xf numFmtId="0" fontId="18" fillId="0" borderId="9" xfId="0" applyFont="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13" fillId="0" borderId="0" xfId="0" applyFont="1" applyAlignment="1">
      <alignment wrapText="1"/>
    </xf>
    <xf numFmtId="0" fontId="13" fillId="0" borderId="0" xfId="0" applyFont="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Summary!$A$14:$A$23</c:f>
              <c:strCache>
                <c:ptCount val="10"/>
                <c:pt idx="0">
                  <c:v>Increase in best corrected visual acuity (measured at 6 months)</c:v>
                </c:pt>
                <c:pt idx="1">
                  <c:v>Increase in best corrected visual acuity (measured at 1 year)</c:v>
                </c:pt>
                <c:pt idx="2">
                  <c:v>Increase in best corrected visual acuity (measured at 5 years)</c:v>
                </c:pt>
                <c:pt idx="3">
                  <c:v>Reduction in glare symptoms (measured at 6 months)</c:v>
                </c:pt>
                <c:pt idx="4">
                  <c:v>Reduction in glare symptoms (measured at 1 year)</c:v>
                </c:pt>
                <c:pt idx="5">
                  <c:v>Reduction in glare symptoms (measured at 5 years)</c:v>
                </c:pt>
                <c:pt idx="6">
                  <c:v>Improved patient satisfaction (measured at 6 months)</c:v>
                </c:pt>
                <c:pt idx="7">
                  <c:v>Improved patient satisfaction (measured at 1 year)</c:v>
                </c:pt>
                <c:pt idx="8">
                  <c:v>Improved patient satisfaction (measured at 5 years)</c:v>
                </c:pt>
                <c:pt idx="9">
                  <c:v>Other outcome measure of benefit</c:v>
                </c:pt>
              </c:strCache>
            </c:strRef>
          </c:cat>
          <c:val>
            <c:numRef>
              <c:f>Summary!$D$14:$D$23</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Summary!$B$14:$B$23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3.8980179640947736E-2"/>
          <c:y val="0.11478858094280066"/>
          <c:w val="0.94481822045983932"/>
          <c:h val="0.5550343982332604"/>
        </c:manualLayout>
      </c:layout>
      <c:barChart>
        <c:barDir val="col"/>
        <c:grouping val="clustered"/>
        <c:varyColors val="0"/>
        <c:ser>
          <c:idx val="0"/>
          <c:order val="0"/>
          <c:spPr>
            <a:solidFill>
              <a:srgbClr val="00506A"/>
            </a:solidFill>
          </c:spPr>
          <c:invertIfNegative val="0"/>
          <c:dLbls>
            <c:delete val="1"/>
          </c:dLbls>
          <c:cat>
            <c:strRef>
              <c:f>Summary!$A$26:$A$43</c:f>
              <c:strCache>
                <c:ptCount val="18"/>
                <c:pt idx="0">
                  <c:v>Development of glaucoma/ocular hypertension (measured at 1 month)</c:v>
                </c:pt>
                <c:pt idx="1">
                  <c:v>Development of glaucoma/ocular hypertension (measured at 1 year)</c:v>
                </c:pt>
                <c:pt idx="2">
                  <c:v>Development of glaucoma/ocular hypertension (measured at 5 years)</c:v>
                </c:pt>
                <c:pt idx="3">
                  <c:v>Development of glaucoma/ocular hypertension (measured at 10 years)</c:v>
                </c:pt>
                <c:pt idx="4">
                  <c:v>Dislocation of artificial iris implant (measured at 1 month)</c:v>
                </c:pt>
                <c:pt idx="5">
                  <c:v>Dislocation of artificial iris implant (measured at 1 year)</c:v>
                </c:pt>
                <c:pt idx="6">
                  <c:v>Dislocation of artificial iris implant (measured at 5 years)</c:v>
                </c:pt>
                <c:pt idx="7">
                  <c:v>Dislocation of artificial iris implant (measured at 10 years)</c:v>
                </c:pt>
                <c:pt idx="8">
                  <c:v>Corneal decompensation (measured at 1 year)</c:v>
                </c:pt>
                <c:pt idx="9">
                  <c:v>Corneal decompensation (measured at 5 years)</c:v>
                </c:pt>
                <c:pt idx="10">
                  <c:v>Corneal decompensation (measured at 10 years)</c:v>
                </c:pt>
                <c:pt idx="11">
                  <c:v>Decrease in best corrected visual acuity (measured at 1 year)</c:v>
                </c:pt>
                <c:pt idx="12">
                  <c:v>Decrease in best corrected visual acuity (measured at 5 years)</c:v>
                </c:pt>
                <c:pt idx="13">
                  <c:v>Need for explantation (measured at 1 year)</c:v>
                </c:pt>
                <c:pt idx="14">
                  <c:v>Need for explantation (measured at 5 years)</c:v>
                </c:pt>
                <c:pt idx="15">
                  <c:v>Infection (measured at 1 month)</c:v>
                </c:pt>
                <c:pt idx="16">
                  <c:v>Vitreous bleeding (measured at 1 month)</c:v>
                </c:pt>
                <c:pt idx="17">
                  <c:v>Other adverse outcome</c:v>
                </c:pt>
              </c:strCache>
            </c:strRef>
          </c:cat>
          <c:val>
            <c:numRef>
              <c:f>Summary!$D$26:$D$43</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8-6AB8-47D2-AFF4-618906F5DF0C}"/>
            </c:ext>
          </c:extLst>
        </c:ser>
        <c:dLbls>
          <c:showLegendKey val="0"/>
          <c:showVal val="1"/>
          <c:showCatName val="0"/>
          <c:showSerName val="0"/>
          <c:showPercent val="0"/>
          <c:showBubbleSize val="0"/>
        </c:dLbls>
        <c:gapWidth val="78"/>
        <c:overlap val="100"/>
        <c:axId val="388576112"/>
        <c:axId val="388857240"/>
      </c:barChart>
      <c:barChart>
        <c:barDir val="col"/>
        <c:grouping val="clustered"/>
        <c:varyColors val="0"/>
        <c:ser>
          <c:idx val="2"/>
          <c:order val="2"/>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Summary!$B$26:$B$43</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9-6AB8-47D2-AFF4-618906F5DF0C}"/>
            </c:ext>
          </c:extLst>
        </c:ser>
        <c:dLbls>
          <c:showLegendKey val="0"/>
          <c:showVal val="1"/>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dLbl>
                    <c:idx val="8"/>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1-57D6-479A-AF1D-FFAF5C285B1D}"/>
                      </c:ext>
                    </c:extLst>
                  </c:dLbl>
                  <c:dLbl>
                    <c:idx val="9"/>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B-57D6-479A-AF1D-FFAF5C285B1D}"/>
                      </c:ext>
                    </c:extLst>
                  </c:dLbl>
                  <c:dLbl>
                    <c:idx val="10"/>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C-57D6-479A-AF1D-FFAF5C285B1D}"/>
                      </c:ext>
                    </c:extLst>
                  </c:dLbl>
                  <c:dLbl>
                    <c:idx val="11"/>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D-57D6-479A-AF1D-FFAF5C285B1D}"/>
                      </c:ext>
                    </c:extLst>
                  </c:dLbl>
                  <c:dLbl>
                    <c:idx val="12"/>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E-57D6-479A-AF1D-FFAF5C285B1D}"/>
                      </c:ext>
                    </c:extLst>
                  </c:dLbl>
                  <c:dLbl>
                    <c:idx val="13"/>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0F-57D6-479A-AF1D-FFAF5C285B1D}"/>
                      </c:ext>
                    </c:extLst>
                  </c:dLbl>
                  <c:dLbl>
                    <c:idx val="14"/>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10-57D6-479A-AF1D-FFAF5C285B1D}"/>
                      </c:ext>
                    </c:extLst>
                  </c:dLbl>
                  <c:dLbl>
                    <c:idx val="15"/>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11-57D6-479A-AF1D-FFAF5C285B1D}"/>
                      </c:ext>
                    </c:extLst>
                  </c:dLbl>
                  <c:dLbl>
                    <c:idx val="16"/>
                    <c:tx>
                      <c:rich>
                        <a:bodyPr/>
                        <a:lstStyle/>
                        <a:p>
                          <a:endParaRPr lang="en-GB"/>
                        </a:p>
                      </c:rich>
                    </c:tx>
                    <c:showLegendKey val="0"/>
                    <c:showVal val="0"/>
                    <c:showCatName val="0"/>
                    <c:showSerName val="0"/>
                    <c:showPercent val="0"/>
                    <c:showBubbleSize val="0"/>
                    <c:extLst>
                      <c:ext uri="{CE6537A1-D6FC-4f65-9D91-7224C49458BB}">
                        <c15:showDataLabelsRange val="0"/>
                      </c:ext>
                      <c:ext xmlns:c16="http://schemas.microsoft.com/office/drawing/2014/chart" uri="{C3380CC4-5D6E-409C-BE32-E72D297353CC}">
                        <c16:uniqueId val="{00000012-57D6-479A-AF1D-FFAF5C285B1D}"/>
                      </c:ext>
                    </c:extLst>
                  </c:dLbl>
                  <c:dLbl>
                    <c:idx val="17"/>
                    <c:tx>
                      <c:rich>
                        <a:bodyPr/>
                        <a:lstStyle/>
                        <a:p>
                          <a:fld id="{BEC1D0A3-F1F3-4D41-B2FC-AD67D2974C85}" type="CELLRANGE">
                            <a:rPr lang="en-GB"/>
                            <a:pPr/>
                            <a:t>[CELLRANGE]</a:t>
                          </a:fld>
                          <a:endParaRPr lang="en-GB"/>
                        </a:p>
                      </c:rich>
                    </c:tx>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13-57D6-479A-AF1D-FFAF5C285B1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Summary!$B$26:$B$43</c15:sqref>
                        </c15:formulaRef>
                      </c:ext>
                    </c:extLst>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uri="{02D57815-91ED-43cb-92C2-25804820EDAC}">
                    <c15:datalabelsRange>
                      <c15:f>Summary!$B$26:$B$43</c15:f>
                      <c15:dlblRangeCach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15:dlblRangeCache>
                    </c15:datalabelsRange>
                  </c:ext>
                  <c:ext xmlns:c16="http://schemas.microsoft.com/office/drawing/2014/chart" uri="{C3380CC4-5D6E-409C-BE32-E72D297353CC}">
                    <c16:uniqueId val="{00000012-6AB8-47D2-AFF4-618906F5DF0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tickLblSkip val="1"/>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0"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45</xdr:row>
      <xdr:rowOff>180975</xdr:rowOff>
    </xdr:from>
    <xdr:to>
      <xdr:col>4</xdr:col>
      <xdr:colOff>1181100</xdr:colOff>
      <xdr:row>68</xdr:row>
      <xdr:rowOff>47625</xdr:rowOff>
    </xdr:to>
    <xdr:graphicFrame macro="">
      <xdr:nvGraphicFramePr>
        <xdr:cNvPr id="9227" name="Chart 3" descr="Outcome measures of benefit chart">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9524</xdr:colOff>
      <xdr:row>66</xdr:row>
      <xdr:rowOff>95250</xdr:rowOff>
    </xdr:from>
    <xdr:to>
      <xdr:col>23</xdr:col>
      <xdr:colOff>104775</xdr:colOff>
      <xdr:row>87</xdr:row>
      <xdr:rowOff>419100</xdr:rowOff>
    </xdr:to>
    <xdr:graphicFrame macro="">
      <xdr:nvGraphicFramePr>
        <xdr:cNvPr id="9228" name="Chart 7" descr="Adverse outcomes chart">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3" sqref="B3"/>
    </sheetView>
  </sheetViews>
  <sheetFormatPr defaultRowHeight="15" x14ac:dyDescent="0.25"/>
  <cols>
    <col min="1" max="1" width="29.5703125" customWidth="1"/>
    <col min="2" max="2" width="29.7109375" customWidth="1"/>
  </cols>
  <sheetData>
    <row r="2" spans="1:4" x14ac:dyDescent="0.25">
      <c r="A2" t="s">
        <v>18</v>
      </c>
      <c r="B2" t="s">
        <v>35</v>
      </c>
    </row>
    <row r="3" spans="1:4" x14ac:dyDescent="0.25">
      <c r="A3" t="s">
        <v>19</v>
      </c>
      <c r="B3" t="s">
        <v>35</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showGridLines="0" tabSelected="1" workbookViewId="0">
      <selection activeCell="A20" sqref="A20"/>
    </sheetView>
  </sheetViews>
  <sheetFormatPr defaultColWidth="9.140625" defaultRowHeight="15" x14ac:dyDescent="0.25"/>
  <cols>
    <col min="9" max="10" width="7.140625" customWidth="1"/>
  </cols>
  <sheetData>
    <row r="1" spans="1:11" x14ac:dyDescent="0.25">
      <c r="A1" s="91"/>
      <c r="B1" s="78"/>
      <c r="C1" s="78"/>
      <c r="D1" s="78"/>
      <c r="E1" s="78"/>
      <c r="F1" s="78"/>
      <c r="G1" s="78"/>
      <c r="H1" s="78"/>
      <c r="I1" s="78"/>
      <c r="J1" s="79"/>
      <c r="K1" s="74"/>
    </row>
    <row r="2" spans="1:11" x14ac:dyDescent="0.25">
      <c r="A2" s="81"/>
      <c r="B2" s="92"/>
      <c r="C2" s="92"/>
      <c r="D2" s="92"/>
      <c r="E2" s="92"/>
      <c r="F2" s="92"/>
      <c r="G2" s="92"/>
      <c r="H2" s="92"/>
      <c r="I2" s="92"/>
      <c r="J2" s="80"/>
      <c r="K2" s="74"/>
    </row>
    <row r="3" spans="1:11" ht="21.75" customHeight="1" x14ac:dyDescent="0.25">
      <c r="A3" s="81"/>
      <c r="B3" s="92"/>
      <c r="C3" s="92"/>
      <c r="D3" s="92"/>
      <c r="E3" s="92"/>
      <c r="F3" s="92"/>
      <c r="G3" s="92"/>
      <c r="H3" s="92"/>
      <c r="I3" s="92"/>
      <c r="J3" s="80"/>
      <c r="K3" s="74"/>
    </row>
    <row r="4" spans="1:11" x14ac:dyDescent="0.25">
      <c r="A4" s="81"/>
      <c r="B4" s="92"/>
      <c r="C4" s="92"/>
      <c r="D4" s="92"/>
      <c r="E4" s="92"/>
      <c r="F4" s="92"/>
      <c r="G4" s="92"/>
      <c r="H4" s="92"/>
      <c r="I4" s="92"/>
      <c r="J4" s="80"/>
      <c r="K4" s="74"/>
    </row>
    <row r="5" spans="1:11" ht="19.5" customHeight="1" x14ac:dyDescent="0.25">
      <c r="A5" s="81"/>
      <c r="B5" s="92"/>
      <c r="C5" s="92"/>
      <c r="D5" s="92"/>
      <c r="E5" s="92"/>
      <c r="F5" s="92"/>
      <c r="G5" s="92"/>
      <c r="H5" s="92"/>
      <c r="I5" s="92"/>
      <c r="J5" s="80"/>
      <c r="K5" s="74"/>
    </row>
    <row r="6" spans="1:11" ht="22.5" customHeight="1" x14ac:dyDescent="0.25">
      <c r="A6" s="81"/>
      <c r="B6" s="92"/>
      <c r="C6" s="92"/>
      <c r="D6" s="92"/>
      <c r="E6" s="92"/>
      <c r="F6" s="92"/>
      <c r="G6" s="92"/>
      <c r="H6" s="92"/>
      <c r="I6" s="92"/>
      <c r="J6" s="80"/>
      <c r="K6" s="74"/>
    </row>
    <row r="7" spans="1:11" ht="30" customHeight="1" x14ac:dyDescent="0.25">
      <c r="A7" s="101" t="s">
        <v>31</v>
      </c>
      <c r="B7" s="102"/>
      <c r="C7" s="102"/>
      <c r="D7" s="102"/>
      <c r="E7" s="102"/>
      <c r="F7" s="102"/>
      <c r="G7" s="102"/>
      <c r="H7" s="92"/>
      <c r="I7" s="92"/>
      <c r="J7" s="80"/>
      <c r="K7" s="74"/>
    </row>
    <row r="8" spans="1:11" ht="13.5" customHeight="1" x14ac:dyDescent="0.25">
      <c r="A8" s="93"/>
      <c r="B8" s="94"/>
      <c r="C8" s="94"/>
      <c r="D8" s="94"/>
      <c r="E8" s="94"/>
      <c r="F8" s="94"/>
      <c r="G8" s="94"/>
      <c r="H8" s="92"/>
      <c r="I8" s="92"/>
      <c r="J8" s="80"/>
      <c r="K8" s="74"/>
    </row>
    <row r="9" spans="1:11" ht="93" customHeight="1" x14ac:dyDescent="0.25">
      <c r="A9" s="150" t="s">
        <v>78</v>
      </c>
      <c r="B9" s="151"/>
      <c r="C9" s="151"/>
      <c r="D9" s="151"/>
      <c r="E9" s="151"/>
      <c r="F9" s="151"/>
      <c r="G9" s="151"/>
      <c r="H9" s="151"/>
      <c r="I9" s="151"/>
      <c r="J9" s="82"/>
      <c r="K9" s="75"/>
    </row>
    <row r="10" spans="1:11" ht="22.5" customHeight="1" x14ac:dyDescent="0.25">
      <c r="A10" s="93"/>
      <c r="B10" s="94"/>
      <c r="C10" s="94"/>
      <c r="D10" s="94"/>
      <c r="E10" s="94"/>
      <c r="F10" s="94"/>
      <c r="G10" s="94"/>
      <c r="H10" s="95"/>
      <c r="I10" s="95"/>
      <c r="J10" s="82"/>
      <c r="K10" s="75"/>
    </row>
    <row r="11" spans="1:11" ht="123" customHeight="1" x14ac:dyDescent="0.25">
      <c r="A11" s="152" t="s">
        <v>34</v>
      </c>
      <c r="B11" s="153"/>
      <c r="C11" s="153"/>
      <c r="D11" s="153"/>
      <c r="E11" s="153"/>
      <c r="F11" s="153"/>
      <c r="G11" s="153"/>
      <c r="H11" s="153"/>
      <c r="I11" s="153"/>
      <c r="J11" s="83"/>
      <c r="K11" s="76"/>
    </row>
    <row r="12" spans="1:11" ht="24.75" customHeight="1" x14ac:dyDescent="0.25">
      <c r="A12" s="96"/>
      <c r="B12" s="92"/>
      <c r="C12" s="92"/>
      <c r="D12" s="92"/>
      <c r="E12" s="92"/>
      <c r="F12" s="92"/>
      <c r="G12" s="92"/>
      <c r="H12" s="92"/>
      <c r="I12" s="92"/>
      <c r="J12" s="80"/>
      <c r="K12" s="74"/>
    </row>
    <row r="13" spans="1:11" ht="27" x14ac:dyDescent="0.25">
      <c r="A13" s="103" t="s">
        <v>77</v>
      </c>
      <c r="B13" s="104"/>
      <c r="C13" s="104"/>
      <c r="D13" s="104"/>
      <c r="E13" s="104"/>
      <c r="F13" s="104"/>
      <c r="G13" s="104"/>
      <c r="H13" s="97"/>
      <c r="I13" s="97"/>
      <c r="J13" s="84"/>
      <c r="K13" s="77"/>
    </row>
    <row r="14" spans="1:11" ht="27" x14ac:dyDescent="0.25">
      <c r="A14" s="98"/>
      <c r="B14" s="99"/>
      <c r="C14" s="99"/>
      <c r="D14" s="99"/>
      <c r="E14" s="99"/>
      <c r="F14" s="99"/>
      <c r="G14" s="99"/>
      <c r="H14" s="97"/>
      <c r="I14" s="97"/>
      <c r="J14" s="84"/>
      <c r="K14" s="77"/>
    </row>
    <row r="15" spans="1:11" ht="27" x14ac:dyDescent="0.25">
      <c r="A15" s="98"/>
      <c r="B15" s="99"/>
      <c r="C15" s="99"/>
      <c r="D15" s="99"/>
      <c r="E15" s="99"/>
      <c r="F15" s="99"/>
      <c r="G15" s="99"/>
      <c r="H15" s="97"/>
      <c r="I15" s="97"/>
      <c r="J15" s="84"/>
      <c r="K15" s="77"/>
    </row>
    <row r="16" spans="1:11" ht="22.5" customHeight="1" x14ac:dyDescent="0.25">
      <c r="A16" s="100"/>
      <c r="B16" s="92"/>
      <c r="C16" s="92"/>
      <c r="D16" s="92"/>
      <c r="E16" s="92"/>
      <c r="F16" s="92"/>
      <c r="G16" s="92"/>
      <c r="H16" s="92"/>
      <c r="I16" s="92"/>
      <c r="J16" s="80"/>
      <c r="K16" s="74"/>
    </row>
    <row r="17" spans="1:11" x14ac:dyDescent="0.25">
      <c r="A17" s="81"/>
      <c r="B17" s="92"/>
      <c r="C17" s="92"/>
      <c r="D17" s="92"/>
      <c r="E17" s="92"/>
      <c r="F17" s="92"/>
      <c r="G17" s="92"/>
      <c r="H17" s="92"/>
      <c r="I17" s="92"/>
      <c r="J17" s="80"/>
      <c r="K17" s="74"/>
    </row>
    <row r="18" spans="1:11" x14ac:dyDescent="0.25">
      <c r="A18" s="81"/>
      <c r="B18" s="92"/>
      <c r="C18" s="92"/>
      <c r="D18" s="92"/>
      <c r="E18" s="92"/>
      <c r="F18" s="92"/>
      <c r="G18" s="92"/>
      <c r="H18" s="92"/>
      <c r="I18" s="92"/>
      <c r="J18" s="80"/>
      <c r="K18" s="74"/>
    </row>
    <row r="19" spans="1:11" ht="15.75" thickBot="1" x14ac:dyDescent="0.3">
      <c r="A19" s="85"/>
      <c r="B19" s="86"/>
      <c r="C19" s="86"/>
      <c r="D19" s="86"/>
      <c r="E19" s="86"/>
      <c r="F19" s="86"/>
      <c r="G19" s="86"/>
      <c r="H19" s="86"/>
      <c r="I19" s="86"/>
      <c r="J19" s="87"/>
      <c r="K19" s="74"/>
    </row>
    <row r="20" spans="1:11" s="74" customFormat="1" x14ac:dyDescent="0.25"/>
    <row r="21" spans="1:11" s="74" customFormat="1" x14ac:dyDescent="0.25"/>
    <row r="22" spans="1:11" s="74" customFormat="1" x14ac:dyDescent="0.25"/>
    <row r="23" spans="1:11" s="74" customFormat="1" x14ac:dyDescent="0.25"/>
    <row r="24" spans="1:11" s="74" customFormat="1" x14ac:dyDescent="0.25"/>
    <row r="25" spans="1:11" s="74" customFormat="1" x14ac:dyDescent="0.25"/>
    <row r="26" spans="1:11" s="74" customFormat="1" x14ac:dyDescent="0.25"/>
    <row r="27" spans="1:11" s="74" customFormat="1" x14ac:dyDescent="0.25"/>
  </sheetData>
  <mergeCells count="2">
    <mergeCell ref="A9:I9"/>
    <mergeCell ref="A11:I11"/>
  </mergeCells>
  <printOptions horizontalCentered="1"/>
  <pageMargins left="0.70866141732283472" right="0.70866141732283472" top="0.74803149606299213" bottom="0.74803149606299213" header="0.31496062992125984" footer="0.31496062992125984"/>
  <pageSetup paperSize="9"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94"/>
  <sheetViews>
    <sheetView showGridLines="0" zoomScaleNormal="100" zoomScaleSheetLayoutView="80" workbookViewId="0"/>
  </sheetViews>
  <sheetFormatPr defaultColWidth="9.140625" defaultRowHeight="14.25" x14ac:dyDescent="0.2"/>
  <cols>
    <col min="1" max="1" width="80.7109375" style="15" customWidth="1"/>
    <col min="2" max="2" width="8.42578125" style="18" customWidth="1"/>
    <col min="3" max="3" width="13" style="18" customWidth="1"/>
    <col min="4" max="4" width="13" style="15" customWidth="1"/>
    <col min="5" max="5" width="23.28515625" style="15" customWidth="1"/>
    <col min="6" max="12" width="9.140625" style="15"/>
    <col min="13" max="13" width="22.140625" style="15" customWidth="1"/>
    <col min="14" max="16384" width="9.140625" style="15"/>
  </cols>
  <sheetData>
    <row r="1" spans="1:4" ht="30.75" customHeight="1" x14ac:dyDescent="0.2">
      <c r="A1" s="143" t="str">
        <f>"Summary of data for "&amp;'Hidden sheet'!B2</f>
        <v>Summary of data for artificial iris insertion for acquired aniridia</v>
      </c>
      <c r="B1" s="105"/>
      <c r="C1" s="105"/>
      <c r="D1" s="105"/>
    </row>
    <row r="2" spans="1:4" ht="30" x14ac:dyDescent="0.2">
      <c r="A2" s="89" t="str">
        <f>"This tool helps clinicians using "&amp;'Hidden sheet'!B2&amp;" to review outcomes. "</f>
        <v xml:space="preserve">This tool helps clinicians using artificial iris insertion for acquired aniridia to review outcomes. </v>
      </c>
      <c r="B2" s="89"/>
      <c r="C2" s="89"/>
      <c r="D2" s="89"/>
    </row>
    <row r="3" spans="1:4" ht="100.5" customHeight="1" x14ac:dyDescent="0.2">
      <c r="A3" s="155" t="s">
        <v>32</v>
      </c>
      <c r="B3" s="155"/>
      <c r="C3" s="155"/>
      <c r="D3" s="155"/>
    </row>
    <row r="4" spans="1:4" ht="56.25" customHeight="1" x14ac:dyDescent="0.2">
      <c r="A4" s="154" t="s">
        <v>29</v>
      </c>
      <c r="B4" s="154"/>
      <c r="C4" s="154"/>
      <c r="D4" s="154"/>
    </row>
    <row r="5" spans="1:4" ht="35.25" customHeight="1" x14ac:dyDescent="0.2">
      <c r="A5" s="155" t="s">
        <v>30</v>
      </c>
      <c r="B5" s="155"/>
      <c r="C5" s="155"/>
      <c r="D5" s="155"/>
    </row>
    <row r="6" spans="1:4" ht="39" customHeight="1" x14ac:dyDescent="0.2">
      <c r="A6" s="154" t="s">
        <v>21</v>
      </c>
      <c r="B6" s="154"/>
      <c r="C6" s="154"/>
      <c r="D6" s="154"/>
    </row>
    <row r="7" spans="1:4" ht="15" customHeight="1" thickBot="1" x14ac:dyDescent="0.3">
      <c r="A7" s="16"/>
      <c r="B7" s="17"/>
    </row>
    <row r="8" spans="1:4" ht="30" customHeight="1" thickBot="1" x14ac:dyDescent="0.25">
      <c r="A8" s="1" t="s">
        <v>0</v>
      </c>
      <c r="B8" s="35" t="s">
        <v>5</v>
      </c>
      <c r="C8" s="14" t="s">
        <v>28</v>
      </c>
      <c r="D8" s="58" t="s">
        <v>9</v>
      </c>
    </row>
    <row r="9" spans="1:4" x14ac:dyDescent="0.2">
      <c r="A9" s="8" t="s">
        <v>26</v>
      </c>
      <c r="B9" s="65">
        <f>Data!B$205</f>
        <v>0</v>
      </c>
      <c r="C9" s="9">
        <f>Data!B$207</f>
        <v>0</v>
      </c>
      <c r="D9" s="69" t="str">
        <f>Data!B$208</f>
        <v>%</v>
      </c>
    </row>
    <row r="10" spans="1:4" ht="27.75" customHeight="1" x14ac:dyDescent="0.2">
      <c r="A10" s="2" t="s">
        <v>27</v>
      </c>
      <c r="B10" s="71">
        <f>Data!C$205</f>
        <v>0</v>
      </c>
      <c r="C10" s="72">
        <f>Data!C$207</f>
        <v>0</v>
      </c>
      <c r="D10" s="73" t="str">
        <f>Data!C$208</f>
        <v>%</v>
      </c>
    </row>
    <row r="11" spans="1:4" ht="15" customHeight="1" thickBot="1" x14ac:dyDescent="0.25">
      <c r="A11" s="4" t="s">
        <v>11</v>
      </c>
      <c r="B11" s="66">
        <f>Data!D$205</f>
        <v>0</v>
      </c>
      <c r="C11" s="10">
        <f>Data!D$207</f>
        <v>0</v>
      </c>
      <c r="D11" s="70" t="str">
        <f>Data!D$208</f>
        <v>%</v>
      </c>
    </row>
    <row r="12" spans="1:4" ht="15" customHeight="1" thickBot="1" x14ac:dyDescent="0.25">
      <c r="A12" s="19"/>
      <c r="B12" s="20"/>
    </row>
    <row r="13" spans="1:4" ht="30" customHeight="1" thickBot="1" x14ac:dyDescent="0.25">
      <c r="A13" s="5" t="s">
        <v>15</v>
      </c>
      <c r="B13" s="57" t="s">
        <v>5</v>
      </c>
      <c r="C13" s="60" t="s">
        <v>28</v>
      </c>
      <c r="D13" s="61" t="s">
        <v>9</v>
      </c>
    </row>
    <row r="14" spans="1:4" ht="20.100000000000001" customHeight="1" x14ac:dyDescent="0.2">
      <c r="A14" s="6" t="s">
        <v>36</v>
      </c>
      <c r="B14" s="67">
        <f>Data!M$205</f>
        <v>0</v>
      </c>
      <c r="C14" s="11">
        <f>Data!M207</f>
        <v>0</v>
      </c>
      <c r="D14" s="62" t="str">
        <f>Data!M$208</f>
        <v>%</v>
      </c>
    </row>
    <row r="15" spans="1:4" ht="20.100000000000001" customHeight="1" x14ac:dyDescent="0.2">
      <c r="A15" s="6" t="s">
        <v>37</v>
      </c>
      <c r="B15" s="68">
        <f>Data!P$205</f>
        <v>0</v>
      </c>
      <c r="C15" s="12">
        <f>Data!P207</f>
        <v>0</v>
      </c>
      <c r="D15" s="63" t="str">
        <f>Data!P$208</f>
        <v>%</v>
      </c>
    </row>
    <row r="16" spans="1:4" ht="20.100000000000001" customHeight="1" x14ac:dyDescent="0.2">
      <c r="A16" s="6" t="s">
        <v>38</v>
      </c>
      <c r="B16" s="68">
        <f>Data!S$205</f>
        <v>0</v>
      </c>
      <c r="C16" s="12">
        <f>Data!S207</f>
        <v>0</v>
      </c>
      <c r="D16" s="63" t="str">
        <f>Data!S$208</f>
        <v>%</v>
      </c>
    </row>
    <row r="17" spans="1:4" ht="20.100000000000001" customHeight="1" x14ac:dyDescent="0.2">
      <c r="A17" s="6" t="s">
        <v>39</v>
      </c>
      <c r="B17" s="68">
        <f>Data!V$205</f>
        <v>0</v>
      </c>
      <c r="C17" s="12">
        <f>Data!V207</f>
        <v>0</v>
      </c>
      <c r="D17" s="63" t="str">
        <f>Data!V$208</f>
        <v>%</v>
      </c>
    </row>
    <row r="18" spans="1:4" ht="20.100000000000001" customHeight="1" x14ac:dyDescent="0.2">
      <c r="A18" s="6" t="s">
        <v>40</v>
      </c>
      <c r="B18" s="68">
        <f>Data!Y$205</f>
        <v>0</v>
      </c>
      <c r="C18" s="12">
        <f>Data!Y207</f>
        <v>0</v>
      </c>
      <c r="D18" s="63" t="str">
        <f>Data!Y$208</f>
        <v>%</v>
      </c>
    </row>
    <row r="19" spans="1:4" ht="20.100000000000001" customHeight="1" x14ac:dyDescent="0.2">
      <c r="A19" s="6" t="s">
        <v>41</v>
      </c>
      <c r="B19" s="68">
        <f>Data!AB$205</f>
        <v>0</v>
      </c>
      <c r="C19" s="12">
        <f>Data!AB207</f>
        <v>0</v>
      </c>
      <c r="D19" s="63" t="str">
        <f>Data!AB$208</f>
        <v>%</v>
      </c>
    </row>
    <row r="20" spans="1:4" ht="20.100000000000001" customHeight="1" x14ac:dyDescent="0.2">
      <c r="A20" s="59" t="s">
        <v>42</v>
      </c>
      <c r="B20" s="68">
        <f>Data!AE$205</f>
        <v>0</v>
      </c>
      <c r="C20" s="12">
        <f>Data!AE207</f>
        <v>0</v>
      </c>
      <c r="D20" s="63" t="str">
        <f>Data!AE$208</f>
        <v>%</v>
      </c>
    </row>
    <row r="21" spans="1:4" ht="20.100000000000001" customHeight="1" x14ac:dyDescent="0.2">
      <c r="A21" s="59" t="s">
        <v>43</v>
      </c>
      <c r="B21" s="68">
        <f>Data!AH$205</f>
        <v>0</v>
      </c>
      <c r="C21" s="12">
        <f>Data!AH207</f>
        <v>0</v>
      </c>
      <c r="D21" s="63" t="str">
        <f>Data!AH$208</f>
        <v>%</v>
      </c>
    </row>
    <row r="22" spans="1:4" ht="20.100000000000001" customHeight="1" x14ac:dyDescent="0.2">
      <c r="A22" s="59" t="s">
        <v>44</v>
      </c>
      <c r="B22" s="68">
        <f>Data!AK$205</f>
        <v>0</v>
      </c>
      <c r="C22" s="12">
        <f>Data!AK207</f>
        <v>0</v>
      </c>
      <c r="D22" s="63" t="str">
        <f>Data!AK$208</f>
        <v>%</v>
      </c>
    </row>
    <row r="23" spans="1:4" ht="20.100000000000001" customHeight="1" thickBot="1" x14ac:dyDescent="0.25">
      <c r="A23" s="13" t="s">
        <v>17</v>
      </c>
      <c r="B23" s="68">
        <f>Data!AL$205</f>
        <v>0</v>
      </c>
      <c r="C23" s="12">
        <f>Data!AL207</f>
        <v>0</v>
      </c>
      <c r="D23" s="63" t="str">
        <f>Data!AL$208</f>
        <v>%</v>
      </c>
    </row>
    <row r="24" spans="1:4" ht="20.100000000000001" customHeight="1" thickBot="1" x14ac:dyDescent="0.25">
      <c r="D24" s="21"/>
    </row>
    <row r="25" spans="1:4" ht="30" customHeight="1" x14ac:dyDescent="0.2">
      <c r="A25" s="22" t="s">
        <v>14</v>
      </c>
      <c r="B25" s="36" t="s">
        <v>5</v>
      </c>
      <c r="C25" s="23" t="s">
        <v>28</v>
      </c>
      <c r="D25" s="24" t="s">
        <v>9</v>
      </c>
    </row>
    <row r="26" spans="1:4" ht="20.100000000000001" customHeight="1" x14ac:dyDescent="0.2">
      <c r="A26" s="7" t="s">
        <v>45</v>
      </c>
      <c r="B26" s="55">
        <f>Data!AN$205</f>
        <v>0</v>
      </c>
      <c r="C26" s="3">
        <f>Data!AN$207</f>
        <v>0</v>
      </c>
      <c r="D26" s="25" t="str">
        <f>Data!AN$208</f>
        <v>%</v>
      </c>
    </row>
    <row r="27" spans="1:4" ht="20.100000000000001" customHeight="1" x14ac:dyDescent="0.2">
      <c r="A27" s="7" t="s">
        <v>46</v>
      </c>
      <c r="B27" s="55">
        <f>Data!AO$205</f>
        <v>0</v>
      </c>
      <c r="C27" s="3">
        <f>Data!AO$207</f>
        <v>0</v>
      </c>
      <c r="D27" s="25" t="str">
        <f>Data!AO$208</f>
        <v>%</v>
      </c>
    </row>
    <row r="28" spans="1:4" ht="20.100000000000001" customHeight="1" x14ac:dyDescent="0.2">
      <c r="A28" s="7" t="s">
        <v>47</v>
      </c>
      <c r="B28" s="55">
        <f>Data!AP$205</f>
        <v>0</v>
      </c>
      <c r="C28" s="3">
        <f>Data!AP$207</f>
        <v>0</v>
      </c>
      <c r="D28" s="25" t="str">
        <f>Data!AP$208</f>
        <v>%</v>
      </c>
    </row>
    <row r="29" spans="1:4" ht="20.100000000000001" customHeight="1" x14ac:dyDescent="0.2">
      <c r="A29" s="7" t="s">
        <v>48</v>
      </c>
      <c r="B29" s="55">
        <f>Data!AQ$205</f>
        <v>0</v>
      </c>
      <c r="C29" s="3">
        <f>Data!AQ$207</f>
        <v>0</v>
      </c>
      <c r="D29" s="25" t="str">
        <f>Data!AQ$208</f>
        <v>%</v>
      </c>
    </row>
    <row r="30" spans="1:4" ht="20.100000000000001" customHeight="1" x14ac:dyDescent="0.2">
      <c r="A30" s="7" t="s">
        <v>49</v>
      </c>
      <c r="B30" s="55">
        <f>Data!AR$205</f>
        <v>0</v>
      </c>
      <c r="C30" s="3">
        <f>Data!AR$207</f>
        <v>0</v>
      </c>
      <c r="D30" s="25" t="str">
        <f>Data!AR$208</f>
        <v>%</v>
      </c>
    </row>
    <row r="31" spans="1:4" ht="20.100000000000001" customHeight="1" x14ac:dyDescent="0.2">
      <c r="A31" s="7" t="s">
        <v>50</v>
      </c>
      <c r="B31" s="55">
        <f>Data!AS$205</f>
        <v>0</v>
      </c>
      <c r="C31" s="3">
        <f>Data!AS$207</f>
        <v>0</v>
      </c>
      <c r="D31" s="25" t="str">
        <f>Data!AS$208</f>
        <v>%</v>
      </c>
    </row>
    <row r="32" spans="1:4" ht="19.5" customHeight="1" x14ac:dyDescent="0.2">
      <c r="A32" s="7" t="s">
        <v>51</v>
      </c>
      <c r="B32" s="55">
        <f>Data!AT$205</f>
        <v>0</v>
      </c>
      <c r="C32" s="3">
        <f>Data!AT$207</f>
        <v>0</v>
      </c>
      <c r="D32" s="25" t="str">
        <f>Data!AT$208</f>
        <v>%</v>
      </c>
    </row>
    <row r="33" spans="1:5" ht="19.5" customHeight="1" x14ac:dyDescent="0.2">
      <c r="A33" s="7" t="s">
        <v>52</v>
      </c>
      <c r="B33" s="55">
        <f>Data!AU$205</f>
        <v>0</v>
      </c>
      <c r="C33" s="3">
        <f>Data!AU$207</f>
        <v>0</v>
      </c>
      <c r="D33" s="25" t="str">
        <f>Data!AU$208</f>
        <v>%</v>
      </c>
    </row>
    <row r="34" spans="1:5" ht="19.5" customHeight="1" x14ac:dyDescent="0.2">
      <c r="A34" s="59" t="s">
        <v>53</v>
      </c>
      <c r="B34" s="55">
        <f>Data!AV$205</f>
        <v>0</v>
      </c>
      <c r="C34" s="3">
        <f>Data!AV$207</f>
        <v>0</v>
      </c>
      <c r="D34" s="25" t="str">
        <f>Data!AV$208</f>
        <v>%</v>
      </c>
    </row>
    <row r="35" spans="1:5" ht="19.5" customHeight="1" x14ac:dyDescent="0.2">
      <c r="A35" s="59" t="s">
        <v>54</v>
      </c>
      <c r="B35" s="55">
        <f>Data!AW$205</f>
        <v>0</v>
      </c>
      <c r="C35" s="3">
        <f>Data!AW$207</f>
        <v>0</v>
      </c>
      <c r="D35" s="25" t="str">
        <f>Data!AW$208</f>
        <v>%</v>
      </c>
    </row>
    <row r="36" spans="1:5" ht="19.5" customHeight="1" x14ac:dyDescent="0.2">
      <c r="A36" s="59" t="s">
        <v>55</v>
      </c>
      <c r="B36" s="55">
        <f>Data!AX$205</f>
        <v>0</v>
      </c>
      <c r="C36" s="3">
        <f>Data!AX$207</f>
        <v>0</v>
      </c>
      <c r="D36" s="25" t="str">
        <f>Data!AX$208</f>
        <v>%</v>
      </c>
    </row>
    <row r="37" spans="1:5" ht="19.5" customHeight="1" x14ac:dyDescent="0.2">
      <c r="A37" s="59" t="s">
        <v>57</v>
      </c>
      <c r="B37" s="55">
        <f>Data!P$206</f>
        <v>0</v>
      </c>
      <c r="C37" s="3">
        <f>Data!P$207</f>
        <v>0</v>
      </c>
      <c r="D37" s="25" t="str">
        <f>Data!P$209</f>
        <v>%</v>
      </c>
    </row>
    <row r="38" spans="1:5" ht="19.5" customHeight="1" x14ac:dyDescent="0.2">
      <c r="A38" s="59" t="s">
        <v>58</v>
      </c>
      <c r="B38" s="55">
        <f>Data!S$206</f>
        <v>0</v>
      </c>
      <c r="C38" s="3">
        <f>Data!S$207</f>
        <v>0</v>
      </c>
      <c r="D38" s="25" t="str">
        <f>Data!S$209</f>
        <v>%</v>
      </c>
    </row>
    <row r="39" spans="1:5" ht="19.5" customHeight="1" x14ac:dyDescent="0.2">
      <c r="A39" s="59" t="s">
        <v>59</v>
      </c>
      <c r="B39" s="55">
        <f>Data!AY$205</f>
        <v>0</v>
      </c>
      <c r="C39" s="3">
        <f>Data!AY$207</f>
        <v>0</v>
      </c>
      <c r="D39" s="25" t="str">
        <f>Data!AY$208</f>
        <v>%</v>
      </c>
    </row>
    <row r="40" spans="1:5" ht="19.5" customHeight="1" x14ac:dyDescent="0.2">
      <c r="A40" s="59" t="s">
        <v>60</v>
      </c>
      <c r="B40" s="55">
        <f>Data!AZ$205</f>
        <v>0</v>
      </c>
      <c r="C40" s="3">
        <f>Data!AZ$207</f>
        <v>0</v>
      </c>
      <c r="D40" s="25" t="str">
        <f>Data!AZ$208</f>
        <v>%</v>
      </c>
    </row>
    <row r="41" spans="1:5" ht="19.5" customHeight="1" x14ac:dyDescent="0.2">
      <c r="A41" s="59" t="s">
        <v>56</v>
      </c>
      <c r="B41" s="55">
        <f>Data!BA$205</f>
        <v>0</v>
      </c>
      <c r="C41" s="3">
        <f>Data!BA$207</f>
        <v>0</v>
      </c>
      <c r="D41" s="25" t="str">
        <f>Data!BA$208</f>
        <v>%</v>
      </c>
    </row>
    <row r="42" spans="1:5" ht="19.5" customHeight="1" x14ac:dyDescent="0.2">
      <c r="A42" s="59" t="s">
        <v>61</v>
      </c>
      <c r="B42" s="55">
        <f>Data!BB$205</f>
        <v>0</v>
      </c>
      <c r="C42" s="3">
        <f>Data!BB$207</f>
        <v>0</v>
      </c>
      <c r="D42" s="25" t="str">
        <f>Data!BB$208</f>
        <v>%</v>
      </c>
    </row>
    <row r="43" spans="1:5" ht="19.5" customHeight="1" thickBot="1" x14ac:dyDescent="0.25">
      <c r="A43" s="13" t="s">
        <v>16</v>
      </c>
      <c r="B43" s="55">
        <f>Data!BC$205</f>
        <v>0</v>
      </c>
      <c r="C43" s="3">
        <f>Data!BC$207</f>
        <v>0</v>
      </c>
      <c r="D43" s="26" t="str">
        <f>Data!BC$208</f>
        <v>%</v>
      </c>
    </row>
    <row r="44" spans="1:5" s="27" customFormat="1" ht="19.5" customHeight="1" x14ac:dyDescent="0.2">
      <c r="B44" s="28"/>
      <c r="C44" s="29"/>
      <c r="D44" s="30"/>
    </row>
    <row r="45" spans="1:5" ht="15" customHeight="1" x14ac:dyDescent="0.2">
      <c r="A45" s="19" t="s">
        <v>23</v>
      </c>
      <c r="B45" s="56">
        <f>COUNTA(Data!E5:E204)</f>
        <v>0</v>
      </c>
    </row>
    <row r="46" spans="1:5" ht="19.5" customHeight="1" x14ac:dyDescent="0.2">
      <c r="A46" s="27"/>
      <c r="B46" s="31"/>
      <c r="C46" s="32"/>
      <c r="D46" s="30"/>
      <c r="E46" s="27"/>
    </row>
    <row r="47" spans="1:5" ht="19.5" customHeight="1" x14ac:dyDescent="0.2">
      <c r="A47" s="27"/>
      <c r="B47" s="31"/>
      <c r="C47" s="31"/>
      <c r="D47" s="27"/>
      <c r="E47" s="27"/>
    </row>
    <row r="48" spans="1:5" ht="15" customHeight="1" x14ac:dyDescent="0.2">
      <c r="A48" s="33"/>
      <c r="B48" s="34"/>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1:4" ht="15" customHeight="1" x14ac:dyDescent="0.2"/>
    <row r="82" spans="1:4" ht="15" customHeight="1" x14ac:dyDescent="0.2"/>
    <row r="83" spans="1:4" ht="15" customHeight="1" x14ac:dyDescent="0.2"/>
    <row r="84" spans="1:4" ht="15" customHeight="1" x14ac:dyDescent="0.2"/>
    <row r="85" spans="1:4" ht="15" customHeight="1" x14ac:dyDescent="0.2"/>
    <row r="86" spans="1:4" ht="15" customHeight="1" x14ac:dyDescent="0.2"/>
    <row r="87" spans="1:4" ht="15" customHeight="1" x14ac:dyDescent="0.2"/>
    <row r="88" spans="1:4" ht="78.599999999999994" customHeight="1" x14ac:dyDescent="0.2">
      <c r="A88" s="15" t="s">
        <v>3</v>
      </c>
    </row>
    <row r="89" spans="1:4" x14ac:dyDescent="0.2">
      <c r="A89" s="15" t="s">
        <v>4</v>
      </c>
    </row>
    <row r="90" spans="1:4" x14ac:dyDescent="0.2">
      <c r="A90" s="90" t="s">
        <v>33</v>
      </c>
      <c r="B90" s="90"/>
      <c r="C90" s="90"/>
      <c r="D90" s="90"/>
    </row>
    <row r="92" spans="1:4" ht="60" customHeight="1" x14ac:dyDescent="0.2">
      <c r="A92" s="88"/>
      <c r="B92" s="88"/>
      <c r="C92" s="88"/>
      <c r="D92" s="88"/>
    </row>
    <row r="94" spans="1:4" ht="63" customHeight="1" x14ac:dyDescent="0.2"/>
  </sheetData>
  <mergeCells count="4">
    <mergeCell ref="A4:D4"/>
    <mergeCell ref="A6:D6"/>
    <mergeCell ref="A3:D3"/>
    <mergeCell ref="A5:D5"/>
  </mergeCells>
  <hyperlinks>
    <hyperlink ref="A90:D90" r:id="rId1" display="© NICE 2017. All rights reserved. See Notice of rights." xr:uid="{00000000-0004-0000-0200-000000000000}"/>
  </hyperlinks>
  <pageMargins left="0.7" right="0.7" top="0.75" bottom="0.75" header="0.3" footer="0.3"/>
  <pageSetup paperSize="9" scale="79" orientation="landscape" r:id="rId2"/>
  <rowBreaks count="1" manualBreakCount="1">
    <brk id="47" max="4" man="1"/>
  </rowBreaks>
  <colBreaks count="1" manualBreakCount="1">
    <brk id="4"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BD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9"/>
    <col min="2" max="2" width="19.28515625" style="39" customWidth="1"/>
    <col min="3" max="3" width="25.7109375" style="39" customWidth="1"/>
    <col min="4" max="4" width="15.28515625" style="39" customWidth="1"/>
    <col min="5" max="5" width="18" style="39" customWidth="1"/>
    <col min="6" max="6" width="22.28515625" style="39" customWidth="1"/>
    <col min="7" max="7" width="18" style="39" customWidth="1"/>
    <col min="8" max="9" width="19.28515625" style="39" customWidth="1"/>
    <col min="10" max="10" width="18" style="39" customWidth="1"/>
    <col min="11" max="11" width="12.42578125" style="39" customWidth="1"/>
    <col min="12" max="12" width="11.5703125" style="39" customWidth="1"/>
    <col min="13" max="13" width="20.42578125" style="39" customWidth="1"/>
    <col min="14" max="14" width="11.42578125" style="39" customWidth="1"/>
    <col min="15" max="15" width="10.28515625" style="39" customWidth="1"/>
    <col min="16" max="16" width="21" style="39" customWidth="1"/>
    <col min="17" max="17" width="10.85546875" style="39" customWidth="1"/>
    <col min="18" max="18" width="8.85546875" style="39" customWidth="1"/>
    <col min="19" max="19" width="22.5703125" style="39" customWidth="1"/>
    <col min="20" max="20" width="10.85546875" style="39" customWidth="1"/>
    <col min="21" max="21" width="11.28515625" style="39" customWidth="1"/>
    <col min="22" max="22" width="15.7109375" style="39" customWidth="1"/>
    <col min="23" max="24" width="10.85546875" style="39" customWidth="1"/>
    <col min="25" max="25" width="15.7109375" style="39" customWidth="1"/>
    <col min="26" max="26" width="10.85546875" style="39" customWidth="1"/>
    <col min="27" max="27" width="11.5703125" style="39" customWidth="1"/>
    <col min="28" max="28" width="15.7109375" style="39" customWidth="1"/>
    <col min="29" max="29" width="10.85546875" style="39" customWidth="1"/>
    <col min="30" max="30" width="11.5703125" style="39" customWidth="1"/>
    <col min="31" max="31" width="17.7109375" style="39" customWidth="1"/>
    <col min="32" max="32" width="10.85546875" style="39" customWidth="1"/>
    <col min="33" max="33" width="11.140625" style="39" customWidth="1"/>
    <col min="34" max="34" width="17.7109375" style="39" customWidth="1"/>
    <col min="35" max="35" width="10.85546875" style="39" customWidth="1"/>
    <col min="36" max="36" width="11" style="39" customWidth="1"/>
    <col min="37" max="37" width="17.7109375" style="39" customWidth="1"/>
    <col min="38" max="39" width="15.7109375" style="39" customWidth="1"/>
    <col min="40" max="54" width="20" style="39" customWidth="1"/>
    <col min="55" max="55" width="15.7109375" style="39" customWidth="1"/>
    <col min="56" max="58" width="25.7109375" style="39" customWidth="1"/>
    <col min="59" max="16384" width="9.140625" style="39"/>
  </cols>
  <sheetData>
    <row r="1" spans="1:56" ht="30.75" customHeight="1" x14ac:dyDescent="0.25">
      <c r="A1" s="37" t="str">
        <f>"Data collection tool for "&amp;'Hidden sheet'!B2</f>
        <v>Data collection tool for artificial iris insertion for acquired aniridia</v>
      </c>
      <c r="B1" s="37"/>
      <c r="C1" s="37"/>
      <c r="D1" s="37"/>
      <c r="E1" s="38"/>
      <c r="F1" s="38"/>
      <c r="G1" s="38"/>
      <c r="H1" s="38"/>
      <c r="I1" s="38"/>
      <c r="J1" s="38"/>
      <c r="K1" s="38"/>
      <c r="L1" s="38"/>
    </row>
    <row r="2" spans="1:56" ht="12.75" customHeight="1" x14ac:dyDescent="0.2">
      <c r="A2" s="141"/>
      <c r="B2" s="40" t="s">
        <v>0</v>
      </c>
      <c r="C2" s="41"/>
      <c r="D2" s="42"/>
      <c r="E2" s="106" t="s">
        <v>12</v>
      </c>
      <c r="F2" s="118"/>
      <c r="G2" s="118"/>
      <c r="H2" s="107"/>
      <c r="I2" s="107"/>
      <c r="J2" s="108"/>
      <c r="K2" s="125" t="s">
        <v>15</v>
      </c>
      <c r="L2" s="126"/>
      <c r="M2" s="126"/>
      <c r="N2" s="43"/>
      <c r="O2" s="44"/>
      <c r="P2" s="44"/>
      <c r="Q2" s="44"/>
      <c r="R2" s="44"/>
      <c r="S2" s="44"/>
      <c r="T2" s="44"/>
      <c r="U2" s="44"/>
      <c r="V2" s="44"/>
      <c r="W2" s="44"/>
      <c r="X2" s="44"/>
      <c r="Y2" s="44"/>
      <c r="Z2" s="44"/>
      <c r="AA2" s="44"/>
      <c r="AB2" s="44"/>
      <c r="AC2" s="44"/>
      <c r="AD2" s="44"/>
      <c r="AE2" s="44"/>
      <c r="AF2" s="44"/>
      <c r="AG2" s="44"/>
      <c r="AH2" s="44"/>
      <c r="AI2" s="44"/>
      <c r="AJ2" s="44"/>
      <c r="AK2" s="44"/>
      <c r="AL2" s="44"/>
      <c r="AM2" s="45"/>
      <c r="AN2" s="148" t="s">
        <v>14</v>
      </c>
      <c r="AO2" s="124"/>
      <c r="AP2" s="124"/>
      <c r="AQ2" s="124"/>
      <c r="AR2" s="124"/>
      <c r="AS2" s="124"/>
      <c r="AT2" s="124"/>
      <c r="AU2" s="123"/>
      <c r="AV2" s="124"/>
      <c r="AW2" s="124"/>
      <c r="AX2" s="124"/>
      <c r="AY2" s="124"/>
      <c r="AZ2" s="124"/>
      <c r="BA2" s="124"/>
      <c r="BB2" s="124"/>
      <c r="BC2" s="124"/>
      <c r="BD2" s="122"/>
    </row>
    <row r="3" spans="1:56" ht="53.25" customHeight="1" x14ac:dyDescent="0.2">
      <c r="A3" s="112"/>
      <c r="B3" s="139" t="str">
        <f>Summary!A9</f>
        <v>A discussion has taken place about the safety and efficacy of the procedure</v>
      </c>
      <c r="C3" s="110" t="str">
        <f>Summary!A10</f>
        <v>The patient has received written information explaining the safety and efficacy of the procedure</v>
      </c>
      <c r="D3" s="133" t="str">
        <f>Summary!A11</f>
        <v>Written consent to treatment has been obtained</v>
      </c>
      <c r="E3" s="134" t="s">
        <v>2</v>
      </c>
      <c r="F3" s="134" t="s">
        <v>62</v>
      </c>
      <c r="G3" s="135" t="s">
        <v>76</v>
      </c>
      <c r="H3" s="135" t="s">
        <v>63</v>
      </c>
      <c r="I3" s="135" t="str">
        <f>Summary!A23</f>
        <v>Other outcome measure of benefit</v>
      </c>
      <c r="J3" s="134" t="s">
        <v>13</v>
      </c>
      <c r="K3" s="144" t="s">
        <v>64</v>
      </c>
      <c r="L3" s="127"/>
      <c r="M3" s="128"/>
      <c r="N3" s="144" t="s">
        <v>65</v>
      </c>
      <c r="O3" s="127"/>
      <c r="P3" s="128"/>
      <c r="Q3" s="144" t="s">
        <v>66</v>
      </c>
      <c r="R3" s="129"/>
      <c r="S3" s="130"/>
      <c r="T3" s="144" t="s">
        <v>68</v>
      </c>
      <c r="U3" s="129"/>
      <c r="V3" s="130"/>
      <c r="W3" s="144" t="s">
        <v>69</v>
      </c>
      <c r="X3" s="131"/>
      <c r="Y3" s="132"/>
      <c r="Z3" s="144" t="s">
        <v>70</v>
      </c>
      <c r="AA3" s="131"/>
      <c r="AB3" s="132"/>
      <c r="AC3" s="144" t="s">
        <v>71</v>
      </c>
      <c r="AD3" s="131"/>
      <c r="AE3" s="132"/>
      <c r="AF3" s="144" t="s">
        <v>72</v>
      </c>
      <c r="AG3" s="131"/>
      <c r="AH3" s="132"/>
      <c r="AI3" s="144" t="s">
        <v>73</v>
      </c>
      <c r="AJ3" s="131"/>
      <c r="AK3" s="132"/>
      <c r="AL3" s="136" t="s">
        <v>17</v>
      </c>
      <c r="AM3" s="145" t="s">
        <v>13</v>
      </c>
      <c r="AN3" s="138" t="s">
        <v>45</v>
      </c>
      <c r="AO3" s="138" t="s">
        <v>46</v>
      </c>
      <c r="AP3" s="138" t="s">
        <v>47</v>
      </c>
      <c r="AQ3" s="138" t="s">
        <v>48</v>
      </c>
      <c r="AR3" s="138" t="s">
        <v>49</v>
      </c>
      <c r="AS3" s="138" t="s">
        <v>50</v>
      </c>
      <c r="AT3" s="138" t="s">
        <v>51</v>
      </c>
      <c r="AU3" s="138" t="s">
        <v>52</v>
      </c>
      <c r="AV3" s="138" t="s">
        <v>53</v>
      </c>
      <c r="AW3" s="138" t="s">
        <v>54</v>
      </c>
      <c r="AX3" s="138" t="s">
        <v>55</v>
      </c>
      <c r="AY3" s="138" t="s">
        <v>59</v>
      </c>
      <c r="AZ3" s="138" t="s">
        <v>60</v>
      </c>
      <c r="BA3" s="138" t="s">
        <v>56</v>
      </c>
      <c r="BB3" s="138" t="s">
        <v>61</v>
      </c>
      <c r="BC3" s="137" t="str">
        <f>Summary!A43</f>
        <v>Other adverse outcome</v>
      </c>
      <c r="BD3" s="138" t="s">
        <v>25</v>
      </c>
    </row>
    <row r="4" spans="1:56" ht="28.5" customHeight="1" x14ac:dyDescent="0.2">
      <c r="A4" s="113" t="s">
        <v>1</v>
      </c>
      <c r="B4" s="140"/>
      <c r="C4" s="111"/>
      <c r="D4" s="111"/>
      <c r="E4" s="117"/>
      <c r="F4" s="117"/>
      <c r="G4" s="114"/>
      <c r="H4" s="115"/>
      <c r="I4" s="114"/>
      <c r="J4" s="114"/>
      <c r="K4" s="46" t="s">
        <v>24</v>
      </c>
      <c r="L4" s="46" t="s">
        <v>67</v>
      </c>
      <c r="M4" s="46" t="s">
        <v>22</v>
      </c>
      <c r="N4" s="46" t="s">
        <v>24</v>
      </c>
      <c r="O4" s="46" t="s">
        <v>67</v>
      </c>
      <c r="P4" s="46" t="s">
        <v>22</v>
      </c>
      <c r="Q4" s="47" t="s">
        <v>24</v>
      </c>
      <c r="R4" s="47" t="s">
        <v>67</v>
      </c>
      <c r="S4" s="47" t="s">
        <v>22</v>
      </c>
      <c r="T4" s="47" t="s">
        <v>24</v>
      </c>
      <c r="U4" s="47" t="s">
        <v>74</v>
      </c>
      <c r="V4" s="47" t="s">
        <v>22</v>
      </c>
      <c r="W4" s="47" t="s">
        <v>24</v>
      </c>
      <c r="X4" s="47" t="s">
        <v>74</v>
      </c>
      <c r="Y4" s="47" t="s">
        <v>22</v>
      </c>
      <c r="Z4" s="47" t="s">
        <v>24</v>
      </c>
      <c r="AA4" s="47" t="s">
        <v>74</v>
      </c>
      <c r="AB4" s="47" t="s">
        <v>22</v>
      </c>
      <c r="AC4" s="47" t="s">
        <v>24</v>
      </c>
      <c r="AD4" s="47" t="s">
        <v>74</v>
      </c>
      <c r="AE4" s="47" t="s">
        <v>22</v>
      </c>
      <c r="AF4" s="47" t="s">
        <v>24</v>
      </c>
      <c r="AG4" s="47" t="s">
        <v>74</v>
      </c>
      <c r="AH4" s="47" t="s">
        <v>22</v>
      </c>
      <c r="AI4" s="47" t="s">
        <v>24</v>
      </c>
      <c r="AJ4" s="47" t="s">
        <v>74</v>
      </c>
      <c r="AK4" s="47" t="s">
        <v>22</v>
      </c>
      <c r="AL4" s="116"/>
      <c r="AM4" s="146"/>
      <c r="AN4" s="109"/>
      <c r="AO4" s="147"/>
      <c r="AP4" s="109"/>
      <c r="AQ4" s="109"/>
      <c r="AR4" s="109"/>
      <c r="AS4" s="109"/>
      <c r="AT4" s="109"/>
      <c r="AU4" s="109"/>
      <c r="AV4" s="109"/>
      <c r="AW4" s="109"/>
      <c r="AX4" s="109"/>
      <c r="AY4" s="109"/>
      <c r="AZ4" s="109"/>
      <c r="BA4" s="109"/>
      <c r="BB4" s="109"/>
      <c r="BC4" s="120"/>
      <c r="BD4" s="109"/>
    </row>
    <row r="5" spans="1:56" x14ac:dyDescent="0.2">
      <c r="A5" s="142">
        <v>1</v>
      </c>
      <c r="B5" s="49"/>
      <c r="C5" s="49"/>
      <c r="D5" s="49"/>
      <c r="E5" s="50"/>
      <c r="F5" s="119"/>
      <c r="G5" s="49"/>
      <c r="H5" s="51"/>
      <c r="I5" s="49"/>
      <c r="J5" s="50"/>
      <c r="K5" s="50"/>
      <c r="L5" s="49"/>
      <c r="M5" s="49"/>
      <c r="N5" s="64"/>
      <c r="O5" s="49"/>
      <c r="P5" s="49"/>
      <c r="Q5" s="49"/>
      <c r="R5" s="49"/>
      <c r="S5" s="49"/>
      <c r="T5" s="49"/>
      <c r="U5" s="49"/>
      <c r="V5" s="49"/>
      <c r="W5" s="49"/>
      <c r="X5" s="49"/>
      <c r="Y5" s="49"/>
      <c r="Z5" s="49"/>
      <c r="AA5" s="49"/>
      <c r="AB5" s="49"/>
      <c r="AC5" s="49"/>
      <c r="AD5" s="49"/>
      <c r="AE5" s="49"/>
      <c r="AF5" s="49"/>
      <c r="AG5" s="49"/>
      <c r="AH5" s="49"/>
      <c r="AI5" s="49"/>
      <c r="AJ5" s="49"/>
      <c r="AK5" s="49"/>
      <c r="AL5" s="49"/>
      <c r="AM5" s="49"/>
      <c r="AN5" s="149"/>
      <c r="AO5" s="49"/>
      <c r="AP5" s="49"/>
      <c r="AQ5" s="49"/>
      <c r="AR5" s="49"/>
      <c r="AS5" s="49"/>
      <c r="AT5" s="49"/>
      <c r="AU5" s="49"/>
      <c r="AV5" s="49"/>
      <c r="AW5" s="49"/>
      <c r="AX5" s="49"/>
      <c r="AY5" s="49"/>
      <c r="AZ5" s="49"/>
      <c r="BA5" s="49"/>
      <c r="BB5" s="49"/>
      <c r="BC5" s="49"/>
      <c r="BD5" s="121"/>
    </row>
    <row r="6" spans="1:56" x14ac:dyDescent="0.2">
      <c r="A6" s="48">
        <v>2</v>
      </c>
      <c r="B6" s="49"/>
      <c r="C6" s="49"/>
      <c r="D6" s="49"/>
      <c r="E6" s="50"/>
      <c r="F6" s="51"/>
      <c r="G6" s="49"/>
      <c r="H6" s="51"/>
      <c r="I6" s="49"/>
      <c r="J6" s="50"/>
      <c r="K6" s="50"/>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52"/>
    </row>
    <row r="7" spans="1:56" x14ac:dyDescent="0.2">
      <c r="A7" s="48">
        <v>3</v>
      </c>
      <c r="B7" s="49"/>
      <c r="C7" s="49"/>
      <c r="D7" s="49"/>
      <c r="E7" s="50"/>
      <c r="F7" s="51"/>
      <c r="G7" s="49"/>
      <c r="H7" s="51"/>
      <c r="I7" s="49"/>
      <c r="J7" s="50"/>
      <c r="K7" s="50"/>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52"/>
    </row>
    <row r="8" spans="1:56" x14ac:dyDescent="0.2">
      <c r="A8" s="48">
        <v>4</v>
      </c>
      <c r="B8" s="49"/>
      <c r="C8" s="49"/>
      <c r="D8" s="49"/>
      <c r="E8" s="50"/>
      <c r="F8" s="51"/>
      <c r="G8" s="49"/>
      <c r="H8" s="51"/>
      <c r="I8" s="49"/>
      <c r="J8" s="50"/>
      <c r="K8" s="50"/>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52"/>
    </row>
    <row r="9" spans="1:56" x14ac:dyDescent="0.2">
      <c r="A9" s="48">
        <v>5</v>
      </c>
      <c r="B9" s="49"/>
      <c r="C9" s="49"/>
      <c r="D9" s="49"/>
      <c r="E9" s="50"/>
      <c r="F9" s="51"/>
      <c r="G9" s="49"/>
      <c r="H9" s="51"/>
      <c r="I9" s="49"/>
      <c r="J9" s="50"/>
      <c r="K9" s="50"/>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52"/>
    </row>
    <row r="10" spans="1:56" x14ac:dyDescent="0.2">
      <c r="A10" s="48">
        <v>6</v>
      </c>
      <c r="B10" s="49"/>
      <c r="C10" s="49"/>
      <c r="D10" s="49"/>
      <c r="E10" s="50"/>
      <c r="F10" s="51"/>
      <c r="G10" s="49"/>
      <c r="H10" s="51"/>
      <c r="I10" s="49"/>
      <c r="J10" s="50"/>
      <c r="K10" s="50"/>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52"/>
    </row>
    <row r="11" spans="1:56" x14ac:dyDescent="0.2">
      <c r="A11" s="48">
        <v>7</v>
      </c>
      <c r="B11" s="49"/>
      <c r="C11" s="49"/>
      <c r="D11" s="49"/>
      <c r="E11" s="50"/>
      <c r="F11" s="51"/>
      <c r="G11" s="49"/>
      <c r="H11" s="51"/>
      <c r="I11" s="49"/>
      <c r="J11" s="50"/>
      <c r="K11" s="50"/>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52"/>
    </row>
    <row r="12" spans="1:56" x14ac:dyDescent="0.2">
      <c r="A12" s="48">
        <v>8</v>
      </c>
      <c r="B12" s="49"/>
      <c r="C12" s="49"/>
      <c r="D12" s="49"/>
      <c r="E12" s="50"/>
      <c r="F12" s="51"/>
      <c r="G12" s="49"/>
      <c r="H12" s="51"/>
      <c r="I12" s="49"/>
      <c r="J12" s="50"/>
      <c r="K12" s="5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52"/>
    </row>
    <row r="13" spans="1:56" x14ac:dyDescent="0.2">
      <c r="A13" s="48">
        <v>9</v>
      </c>
      <c r="B13" s="49"/>
      <c r="C13" s="49"/>
      <c r="D13" s="49"/>
      <c r="E13" s="50"/>
      <c r="F13" s="51"/>
      <c r="G13" s="49"/>
      <c r="H13" s="51"/>
      <c r="I13" s="49"/>
      <c r="J13" s="50"/>
      <c r="K13" s="50"/>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52"/>
    </row>
    <row r="14" spans="1:56" x14ac:dyDescent="0.2">
      <c r="A14" s="48">
        <v>10</v>
      </c>
      <c r="B14" s="49"/>
      <c r="C14" s="49"/>
      <c r="D14" s="49"/>
      <c r="E14" s="50"/>
      <c r="F14" s="51"/>
      <c r="G14" s="49"/>
      <c r="H14" s="51"/>
      <c r="I14" s="49"/>
      <c r="J14" s="50"/>
      <c r="K14" s="50"/>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52"/>
    </row>
    <row r="15" spans="1:56" x14ac:dyDescent="0.2">
      <c r="A15" s="48">
        <v>11</v>
      </c>
      <c r="B15" s="49"/>
      <c r="C15" s="49"/>
      <c r="D15" s="49"/>
      <c r="E15" s="50"/>
      <c r="F15" s="51"/>
      <c r="G15" s="49"/>
      <c r="H15" s="51"/>
      <c r="I15" s="49"/>
      <c r="J15" s="50"/>
      <c r="K15" s="50"/>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52"/>
    </row>
    <row r="16" spans="1:56" x14ac:dyDescent="0.2">
      <c r="A16" s="48">
        <v>12</v>
      </c>
      <c r="B16" s="49"/>
      <c r="C16" s="49"/>
      <c r="D16" s="49"/>
      <c r="E16" s="50"/>
      <c r="F16" s="51"/>
      <c r="G16" s="49"/>
      <c r="H16" s="51"/>
      <c r="I16" s="49"/>
      <c r="J16" s="50"/>
      <c r="K16" s="50"/>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52"/>
    </row>
    <row r="17" spans="1:56" x14ac:dyDescent="0.2">
      <c r="A17" s="48">
        <v>13</v>
      </c>
      <c r="B17" s="49"/>
      <c r="C17" s="49"/>
      <c r="D17" s="49"/>
      <c r="E17" s="50"/>
      <c r="F17" s="51"/>
      <c r="G17" s="49"/>
      <c r="H17" s="51"/>
      <c r="I17" s="49"/>
      <c r="J17" s="50"/>
      <c r="K17" s="50"/>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52"/>
    </row>
    <row r="18" spans="1:56" x14ac:dyDescent="0.2">
      <c r="A18" s="48">
        <v>14</v>
      </c>
      <c r="B18" s="49"/>
      <c r="C18" s="49"/>
      <c r="D18" s="49"/>
      <c r="E18" s="50"/>
      <c r="F18" s="51"/>
      <c r="G18" s="49"/>
      <c r="H18" s="51"/>
      <c r="I18" s="49"/>
      <c r="J18" s="50"/>
      <c r="K18" s="50"/>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52"/>
    </row>
    <row r="19" spans="1:56" x14ac:dyDescent="0.2">
      <c r="A19" s="48">
        <v>15</v>
      </c>
      <c r="B19" s="49"/>
      <c r="C19" s="49"/>
      <c r="D19" s="49"/>
      <c r="E19" s="50"/>
      <c r="F19" s="51"/>
      <c r="G19" s="49"/>
      <c r="H19" s="51"/>
      <c r="I19" s="49"/>
      <c r="J19" s="50"/>
      <c r="K19" s="50"/>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52"/>
    </row>
    <row r="20" spans="1:56" x14ac:dyDescent="0.2">
      <c r="A20" s="48">
        <v>16</v>
      </c>
      <c r="B20" s="49"/>
      <c r="C20" s="49"/>
      <c r="D20" s="49"/>
      <c r="E20" s="50"/>
      <c r="F20" s="51"/>
      <c r="G20" s="49"/>
      <c r="H20" s="51"/>
      <c r="I20" s="49"/>
      <c r="J20" s="50"/>
      <c r="K20" s="50"/>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52"/>
    </row>
    <row r="21" spans="1:56" x14ac:dyDescent="0.2">
      <c r="A21" s="48">
        <v>17</v>
      </c>
      <c r="B21" s="49"/>
      <c r="C21" s="49"/>
      <c r="D21" s="49"/>
      <c r="E21" s="50"/>
      <c r="F21" s="51"/>
      <c r="G21" s="49"/>
      <c r="H21" s="51"/>
      <c r="I21" s="49"/>
      <c r="J21" s="50"/>
      <c r="K21" s="50"/>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52"/>
    </row>
    <row r="22" spans="1:56" x14ac:dyDescent="0.2">
      <c r="A22" s="48">
        <v>18</v>
      </c>
      <c r="B22" s="49"/>
      <c r="C22" s="49"/>
      <c r="D22" s="49"/>
      <c r="E22" s="50"/>
      <c r="F22" s="51"/>
      <c r="G22" s="49"/>
      <c r="H22" s="51"/>
      <c r="I22" s="49"/>
      <c r="J22" s="50"/>
      <c r="K22" s="50"/>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52"/>
    </row>
    <row r="23" spans="1:56" x14ac:dyDescent="0.2">
      <c r="A23" s="48">
        <v>19</v>
      </c>
      <c r="B23" s="49"/>
      <c r="C23" s="49"/>
      <c r="D23" s="49"/>
      <c r="E23" s="50"/>
      <c r="F23" s="51"/>
      <c r="G23" s="49"/>
      <c r="H23" s="51"/>
      <c r="I23" s="49"/>
      <c r="J23" s="50"/>
      <c r="K23" s="50"/>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52"/>
    </row>
    <row r="24" spans="1:56" x14ac:dyDescent="0.2">
      <c r="A24" s="48">
        <v>20</v>
      </c>
      <c r="B24" s="49"/>
      <c r="C24" s="49"/>
      <c r="D24" s="49"/>
      <c r="E24" s="50"/>
      <c r="F24" s="51"/>
      <c r="G24" s="49"/>
      <c r="H24" s="51"/>
      <c r="I24" s="49"/>
      <c r="J24" s="50"/>
      <c r="K24" s="50"/>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52"/>
    </row>
    <row r="25" spans="1:56" x14ac:dyDescent="0.2">
      <c r="A25" s="48">
        <v>21</v>
      </c>
      <c r="B25" s="49"/>
      <c r="C25" s="49"/>
      <c r="D25" s="49"/>
      <c r="E25" s="50"/>
      <c r="F25" s="51"/>
      <c r="G25" s="49"/>
      <c r="H25" s="51"/>
      <c r="I25" s="49"/>
      <c r="J25" s="50"/>
      <c r="K25" s="50"/>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52"/>
    </row>
    <row r="26" spans="1:56" x14ac:dyDescent="0.2">
      <c r="A26" s="48">
        <v>22</v>
      </c>
      <c r="B26" s="49"/>
      <c r="C26" s="49"/>
      <c r="D26" s="49"/>
      <c r="E26" s="50"/>
      <c r="F26" s="51"/>
      <c r="G26" s="49"/>
      <c r="H26" s="51"/>
      <c r="I26" s="49"/>
      <c r="J26" s="50"/>
      <c r="K26" s="50"/>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52"/>
    </row>
    <row r="27" spans="1:56" x14ac:dyDescent="0.2">
      <c r="A27" s="48">
        <v>23</v>
      </c>
      <c r="B27" s="49"/>
      <c r="C27" s="49"/>
      <c r="D27" s="49"/>
      <c r="E27" s="50"/>
      <c r="F27" s="51"/>
      <c r="G27" s="49"/>
      <c r="H27" s="51"/>
      <c r="I27" s="49"/>
      <c r="J27" s="50"/>
      <c r="K27" s="50"/>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52"/>
    </row>
    <row r="28" spans="1:56" x14ac:dyDescent="0.2">
      <c r="A28" s="48">
        <v>24</v>
      </c>
      <c r="B28" s="49"/>
      <c r="C28" s="49"/>
      <c r="D28" s="49"/>
      <c r="E28" s="50"/>
      <c r="F28" s="51"/>
      <c r="G28" s="49"/>
      <c r="H28" s="51"/>
      <c r="I28" s="49"/>
      <c r="J28" s="50"/>
      <c r="K28" s="50"/>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52"/>
    </row>
    <row r="29" spans="1:56" x14ac:dyDescent="0.2">
      <c r="A29" s="48">
        <v>25</v>
      </c>
      <c r="B29" s="49"/>
      <c r="C29" s="49"/>
      <c r="D29" s="49"/>
      <c r="E29" s="50"/>
      <c r="F29" s="51"/>
      <c r="G29" s="49"/>
      <c r="H29" s="51"/>
      <c r="I29" s="49"/>
      <c r="J29" s="50"/>
      <c r="K29" s="50"/>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52"/>
    </row>
    <row r="30" spans="1:56" x14ac:dyDescent="0.2">
      <c r="A30" s="48">
        <v>26</v>
      </c>
      <c r="B30" s="49"/>
      <c r="C30" s="49"/>
      <c r="D30" s="49"/>
      <c r="E30" s="50"/>
      <c r="F30" s="51"/>
      <c r="G30" s="49"/>
      <c r="H30" s="51"/>
      <c r="I30" s="49"/>
      <c r="J30" s="50"/>
      <c r="K30" s="50"/>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52"/>
    </row>
    <row r="31" spans="1:56" x14ac:dyDescent="0.2">
      <c r="A31" s="48">
        <v>27</v>
      </c>
      <c r="B31" s="49"/>
      <c r="C31" s="49"/>
      <c r="D31" s="49"/>
      <c r="E31" s="50"/>
      <c r="F31" s="51"/>
      <c r="G31" s="49"/>
      <c r="H31" s="51"/>
      <c r="I31" s="49"/>
      <c r="J31" s="50"/>
      <c r="K31" s="50"/>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52"/>
    </row>
    <row r="32" spans="1:56" x14ac:dyDescent="0.2">
      <c r="A32" s="48">
        <v>28</v>
      </c>
      <c r="B32" s="49"/>
      <c r="C32" s="49"/>
      <c r="D32" s="49"/>
      <c r="E32" s="50"/>
      <c r="F32" s="51"/>
      <c r="G32" s="49"/>
      <c r="H32" s="51"/>
      <c r="I32" s="49"/>
      <c r="J32" s="50"/>
      <c r="K32" s="50"/>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52"/>
    </row>
    <row r="33" spans="1:56" x14ac:dyDescent="0.2">
      <c r="A33" s="48">
        <v>29</v>
      </c>
      <c r="B33" s="49"/>
      <c r="C33" s="49"/>
      <c r="D33" s="49"/>
      <c r="E33" s="50"/>
      <c r="F33" s="51"/>
      <c r="G33" s="49"/>
      <c r="H33" s="51"/>
      <c r="I33" s="49"/>
      <c r="J33" s="50"/>
      <c r="K33" s="50"/>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52"/>
    </row>
    <row r="34" spans="1:56" x14ac:dyDescent="0.2">
      <c r="A34" s="48">
        <v>30</v>
      </c>
      <c r="B34" s="49"/>
      <c r="C34" s="49"/>
      <c r="D34" s="49"/>
      <c r="E34" s="50"/>
      <c r="F34" s="51"/>
      <c r="G34" s="49"/>
      <c r="H34" s="51"/>
      <c r="I34" s="49"/>
      <c r="J34" s="50"/>
      <c r="K34" s="50"/>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52"/>
    </row>
    <row r="35" spans="1:56" x14ac:dyDescent="0.2">
      <c r="A35" s="48">
        <v>31</v>
      </c>
      <c r="B35" s="49"/>
      <c r="C35" s="49"/>
      <c r="D35" s="49"/>
      <c r="E35" s="50"/>
      <c r="F35" s="51"/>
      <c r="G35" s="49"/>
      <c r="H35" s="51"/>
      <c r="I35" s="49"/>
      <c r="J35" s="50"/>
      <c r="K35" s="50"/>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52"/>
    </row>
    <row r="36" spans="1:56" x14ac:dyDescent="0.2">
      <c r="A36" s="48">
        <v>32</v>
      </c>
      <c r="B36" s="49"/>
      <c r="C36" s="49"/>
      <c r="D36" s="49"/>
      <c r="E36" s="50"/>
      <c r="F36" s="51"/>
      <c r="G36" s="49"/>
      <c r="H36" s="51"/>
      <c r="I36" s="49"/>
      <c r="J36" s="50"/>
      <c r="K36" s="50"/>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52"/>
    </row>
    <row r="37" spans="1:56" x14ac:dyDescent="0.2">
      <c r="A37" s="48">
        <v>33</v>
      </c>
      <c r="B37" s="49"/>
      <c r="C37" s="49"/>
      <c r="D37" s="49"/>
      <c r="E37" s="50"/>
      <c r="F37" s="51"/>
      <c r="G37" s="49"/>
      <c r="H37" s="51"/>
      <c r="I37" s="49"/>
      <c r="J37" s="50"/>
      <c r="K37" s="50"/>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52"/>
    </row>
    <row r="38" spans="1:56" x14ac:dyDescent="0.2">
      <c r="A38" s="48">
        <v>34</v>
      </c>
      <c r="B38" s="49"/>
      <c r="C38" s="49"/>
      <c r="D38" s="49"/>
      <c r="E38" s="50"/>
      <c r="F38" s="51"/>
      <c r="G38" s="49"/>
      <c r="H38" s="51"/>
      <c r="I38" s="49"/>
      <c r="J38" s="50"/>
      <c r="K38" s="50"/>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52"/>
    </row>
    <row r="39" spans="1:56" x14ac:dyDescent="0.2">
      <c r="A39" s="48">
        <v>35</v>
      </c>
      <c r="B39" s="49"/>
      <c r="C39" s="49"/>
      <c r="D39" s="49"/>
      <c r="E39" s="50"/>
      <c r="F39" s="51"/>
      <c r="G39" s="49"/>
      <c r="H39" s="51"/>
      <c r="I39" s="49"/>
      <c r="J39" s="50"/>
      <c r="K39" s="50"/>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52"/>
    </row>
    <row r="40" spans="1:56" x14ac:dyDescent="0.2">
      <c r="A40" s="48">
        <v>36</v>
      </c>
      <c r="B40" s="49"/>
      <c r="C40" s="49"/>
      <c r="D40" s="49"/>
      <c r="E40" s="50"/>
      <c r="F40" s="51"/>
      <c r="G40" s="49"/>
      <c r="H40" s="51"/>
      <c r="I40" s="49"/>
      <c r="J40" s="50"/>
      <c r="K40" s="50"/>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52"/>
    </row>
    <row r="41" spans="1:56" x14ac:dyDescent="0.2">
      <c r="A41" s="48">
        <v>37</v>
      </c>
      <c r="B41" s="49"/>
      <c r="C41" s="49"/>
      <c r="D41" s="49"/>
      <c r="E41" s="50"/>
      <c r="F41" s="51"/>
      <c r="G41" s="49"/>
      <c r="H41" s="51"/>
      <c r="I41" s="49"/>
      <c r="J41" s="50"/>
      <c r="K41" s="50"/>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52"/>
    </row>
    <row r="42" spans="1:56" x14ac:dyDescent="0.2">
      <c r="A42" s="48">
        <v>38</v>
      </c>
      <c r="B42" s="49"/>
      <c r="C42" s="49"/>
      <c r="D42" s="49"/>
      <c r="E42" s="50"/>
      <c r="F42" s="51"/>
      <c r="G42" s="49"/>
      <c r="H42" s="51"/>
      <c r="I42" s="49"/>
      <c r="J42" s="50"/>
      <c r="K42" s="50"/>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52"/>
    </row>
    <row r="43" spans="1:56" x14ac:dyDescent="0.2">
      <c r="A43" s="48">
        <v>39</v>
      </c>
      <c r="B43" s="49"/>
      <c r="C43" s="49"/>
      <c r="D43" s="49"/>
      <c r="E43" s="50"/>
      <c r="F43" s="51"/>
      <c r="G43" s="49"/>
      <c r="H43" s="51"/>
      <c r="I43" s="49"/>
      <c r="J43" s="50"/>
      <c r="K43" s="50"/>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52"/>
    </row>
    <row r="44" spans="1:56" x14ac:dyDescent="0.2">
      <c r="A44" s="48">
        <v>40</v>
      </c>
      <c r="B44" s="49"/>
      <c r="C44" s="49"/>
      <c r="D44" s="49"/>
      <c r="E44" s="50"/>
      <c r="F44" s="51"/>
      <c r="G44" s="49"/>
      <c r="H44" s="51"/>
      <c r="I44" s="49"/>
      <c r="J44" s="50"/>
      <c r="K44" s="50"/>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52"/>
    </row>
    <row r="45" spans="1:56" x14ac:dyDescent="0.2">
      <c r="A45" s="48">
        <v>41</v>
      </c>
      <c r="B45" s="49"/>
      <c r="C45" s="49"/>
      <c r="D45" s="49"/>
      <c r="E45" s="50"/>
      <c r="F45" s="51"/>
      <c r="G45" s="49"/>
      <c r="H45" s="51"/>
      <c r="I45" s="49"/>
      <c r="J45" s="50"/>
      <c r="K45" s="50"/>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52"/>
    </row>
    <row r="46" spans="1:56" x14ac:dyDescent="0.2">
      <c r="A46" s="48">
        <v>42</v>
      </c>
      <c r="B46" s="49"/>
      <c r="C46" s="49"/>
      <c r="D46" s="49"/>
      <c r="E46" s="50"/>
      <c r="F46" s="51"/>
      <c r="G46" s="49"/>
      <c r="H46" s="51"/>
      <c r="I46" s="49"/>
      <c r="J46" s="50"/>
      <c r="K46" s="50"/>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52"/>
    </row>
    <row r="47" spans="1:56" x14ac:dyDescent="0.2">
      <c r="A47" s="48">
        <v>43</v>
      </c>
      <c r="B47" s="49"/>
      <c r="C47" s="49"/>
      <c r="D47" s="49"/>
      <c r="E47" s="50"/>
      <c r="F47" s="51"/>
      <c r="G47" s="49"/>
      <c r="H47" s="51"/>
      <c r="I47" s="49"/>
      <c r="J47" s="50"/>
      <c r="K47" s="50"/>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52"/>
    </row>
    <row r="48" spans="1:56" x14ac:dyDescent="0.2">
      <c r="A48" s="48">
        <v>44</v>
      </c>
      <c r="B48" s="49"/>
      <c r="C48" s="49"/>
      <c r="D48" s="49"/>
      <c r="E48" s="50"/>
      <c r="F48" s="51"/>
      <c r="G48" s="49"/>
      <c r="H48" s="51"/>
      <c r="I48" s="49"/>
      <c r="J48" s="50"/>
      <c r="K48" s="50"/>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52"/>
    </row>
    <row r="49" spans="1:56" x14ac:dyDescent="0.2">
      <c r="A49" s="48">
        <v>45</v>
      </c>
      <c r="B49" s="49"/>
      <c r="C49" s="49"/>
      <c r="D49" s="49"/>
      <c r="E49" s="50"/>
      <c r="F49" s="51"/>
      <c r="G49" s="49"/>
      <c r="H49" s="51"/>
      <c r="I49" s="49"/>
      <c r="J49" s="50"/>
      <c r="K49" s="50"/>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52"/>
    </row>
    <row r="50" spans="1:56" x14ac:dyDescent="0.2">
      <c r="A50" s="48">
        <v>46</v>
      </c>
      <c r="B50" s="49"/>
      <c r="C50" s="49"/>
      <c r="D50" s="49"/>
      <c r="E50" s="50"/>
      <c r="F50" s="51"/>
      <c r="G50" s="49"/>
      <c r="H50" s="51"/>
      <c r="I50" s="49"/>
      <c r="J50" s="50"/>
      <c r="K50" s="50"/>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52"/>
    </row>
    <row r="51" spans="1:56" x14ac:dyDescent="0.2">
      <c r="A51" s="48">
        <v>47</v>
      </c>
      <c r="B51" s="49"/>
      <c r="C51" s="49"/>
      <c r="D51" s="49"/>
      <c r="E51" s="50"/>
      <c r="F51" s="51"/>
      <c r="G51" s="49"/>
      <c r="H51" s="51"/>
      <c r="I51" s="49"/>
      <c r="J51" s="50"/>
      <c r="K51" s="50"/>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52"/>
    </row>
    <row r="52" spans="1:56" x14ac:dyDescent="0.2">
      <c r="A52" s="48">
        <v>48</v>
      </c>
      <c r="B52" s="49"/>
      <c r="C52" s="49"/>
      <c r="D52" s="49"/>
      <c r="E52" s="50"/>
      <c r="F52" s="51"/>
      <c r="G52" s="49"/>
      <c r="H52" s="51"/>
      <c r="I52" s="49"/>
      <c r="J52" s="50"/>
      <c r="K52" s="50"/>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52"/>
    </row>
    <row r="53" spans="1:56" x14ac:dyDescent="0.2">
      <c r="A53" s="48">
        <v>49</v>
      </c>
      <c r="B53" s="49"/>
      <c r="C53" s="49"/>
      <c r="D53" s="49"/>
      <c r="E53" s="50"/>
      <c r="F53" s="51"/>
      <c r="G53" s="49"/>
      <c r="H53" s="51"/>
      <c r="I53" s="49"/>
      <c r="J53" s="50"/>
      <c r="K53" s="50"/>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52"/>
    </row>
    <row r="54" spans="1:56" x14ac:dyDescent="0.2">
      <c r="A54" s="48">
        <v>50</v>
      </c>
      <c r="B54" s="49"/>
      <c r="C54" s="49"/>
      <c r="D54" s="49"/>
      <c r="E54" s="50"/>
      <c r="F54" s="51"/>
      <c r="G54" s="49"/>
      <c r="H54" s="51"/>
      <c r="I54" s="49"/>
      <c r="J54" s="50"/>
      <c r="K54" s="50"/>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52"/>
    </row>
    <row r="55" spans="1:56" x14ac:dyDescent="0.2">
      <c r="A55" s="48">
        <v>51</v>
      </c>
      <c r="B55" s="49"/>
      <c r="C55" s="49"/>
      <c r="D55" s="49"/>
      <c r="E55" s="50"/>
      <c r="F55" s="51"/>
      <c r="G55" s="49"/>
      <c r="H55" s="51"/>
      <c r="I55" s="49"/>
      <c r="J55" s="50"/>
      <c r="K55" s="50"/>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52"/>
    </row>
    <row r="56" spans="1:56" x14ac:dyDescent="0.2">
      <c r="A56" s="48">
        <v>52</v>
      </c>
      <c r="B56" s="49"/>
      <c r="C56" s="49"/>
      <c r="D56" s="49"/>
      <c r="E56" s="50"/>
      <c r="F56" s="51"/>
      <c r="G56" s="49"/>
      <c r="H56" s="51"/>
      <c r="I56" s="49"/>
      <c r="J56" s="50"/>
      <c r="K56" s="50"/>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52"/>
    </row>
    <row r="57" spans="1:56" x14ac:dyDescent="0.2">
      <c r="A57" s="48">
        <v>53</v>
      </c>
      <c r="B57" s="49"/>
      <c r="C57" s="49"/>
      <c r="D57" s="49"/>
      <c r="E57" s="50"/>
      <c r="F57" s="51"/>
      <c r="G57" s="49"/>
      <c r="H57" s="51"/>
      <c r="I57" s="49"/>
      <c r="J57" s="50"/>
      <c r="K57" s="50"/>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52"/>
    </row>
    <row r="58" spans="1:56" x14ac:dyDescent="0.2">
      <c r="A58" s="48">
        <v>54</v>
      </c>
      <c r="B58" s="49"/>
      <c r="C58" s="49"/>
      <c r="D58" s="49"/>
      <c r="E58" s="50"/>
      <c r="F58" s="51"/>
      <c r="G58" s="49"/>
      <c r="H58" s="51"/>
      <c r="I58" s="49"/>
      <c r="J58" s="50"/>
      <c r="K58" s="50"/>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52"/>
    </row>
    <row r="59" spans="1:56" x14ac:dyDescent="0.2">
      <c r="A59" s="48">
        <v>55</v>
      </c>
      <c r="B59" s="49"/>
      <c r="C59" s="49"/>
      <c r="D59" s="49"/>
      <c r="E59" s="50"/>
      <c r="F59" s="51"/>
      <c r="G59" s="49"/>
      <c r="H59" s="51"/>
      <c r="I59" s="49"/>
      <c r="J59" s="50"/>
      <c r="K59" s="50"/>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52"/>
    </row>
    <row r="60" spans="1:56" x14ac:dyDescent="0.2">
      <c r="A60" s="48">
        <v>56</v>
      </c>
      <c r="B60" s="49"/>
      <c r="C60" s="49"/>
      <c r="D60" s="49"/>
      <c r="E60" s="50"/>
      <c r="F60" s="51"/>
      <c r="G60" s="49"/>
      <c r="H60" s="51"/>
      <c r="I60" s="49"/>
      <c r="J60" s="50"/>
      <c r="K60" s="50"/>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52"/>
    </row>
    <row r="61" spans="1:56" x14ac:dyDescent="0.2">
      <c r="A61" s="48">
        <v>57</v>
      </c>
      <c r="B61" s="49"/>
      <c r="C61" s="49"/>
      <c r="D61" s="49"/>
      <c r="E61" s="50"/>
      <c r="F61" s="51"/>
      <c r="G61" s="49"/>
      <c r="H61" s="51"/>
      <c r="I61" s="49"/>
      <c r="J61" s="50"/>
      <c r="K61" s="50"/>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52"/>
    </row>
    <row r="62" spans="1:56" x14ac:dyDescent="0.2">
      <c r="A62" s="48">
        <v>58</v>
      </c>
      <c r="B62" s="49"/>
      <c r="C62" s="49"/>
      <c r="D62" s="49"/>
      <c r="E62" s="50"/>
      <c r="F62" s="51"/>
      <c r="G62" s="49"/>
      <c r="H62" s="51"/>
      <c r="I62" s="49"/>
      <c r="J62" s="50"/>
      <c r="K62" s="50"/>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52"/>
    </row>
    <row r="63" spans="1:56" x14ac:dyDescent="0.2">
      <c r="A63" s="48">
        <v>59</v>
      </c>
      <c r="B63" s="49"/>
      <c r="C63" s="49"/>
      <c r="D63" s="49"/>
      <c r="E63" s="50"/>
      <c r="F63" s="51"/>
      <c r="G63" s="49"/>
      <c r="H63" s="51"/>
      <c r="I63" s="49"/>
      <c r="J63" s="50"/>
      <c r="K63" s="50"/>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52"/>
    </row>
    <row r="64" spans="1:56" x14ac:dyDescent="0.2">
      <c r="A64" s="48">
        <v>60</v>
      </c>
      <c r="B64" s="49"/>
      <c r="C64" s="49"/>
      <c r="D64" s="49"/>
      <c r="E64" s="50"/>
      <c r="F64" s="51"/>
      <c r="G64" s="49"/>
      <c r="H64" s="51"/>
      <c r="I64" s="49"/>
      <c r="J64" s="50"/>
      <c r="K64" s="50"/>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52"/>
    </row>
    <row r="65" spans="1:56" x14ac:dyDescent="0.2">
      <c r="A65" s="48">
        <v>61</v>
      </c>
      <c r="B65" s="49"/>
      <c r="C65" s="49"/>
      <c r="D65" s="49"/>
      <c r="E65" s="50"/>
      <c r="F65" s="51"/>
      <c r="G65" s="49"/>
      <c r="H65" s="51"/>
      <c r="I65" s="49"/>
      <c r="J65" s="50"/>
      <c r="K65" s="50"/>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52"/>
    </row>
    <row r="66" spans="1:56" x14ac:dyDescent="0.2">
      <c r="A66" s="48">
        <v>62</v>
      </c>
      <c r="B66" s="49"/>
      <c r="C66" s="49"/>
      <c r="D66" s="49"/>
      <c r="E66" s="50"/>
      <c r="F66" s="51"/>
      <c r="G66" s="49"/>
      <c r="H66" s="51"/>
      <c r="I66" s="49"/>
      <c r="J66" s="50"/>
      <c r="K66" s="50"/>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52"/>
    </row>
    <row r="67" spans="1:56" x14ac:dyDescent="0.2">
      <c r="A67" s="48">
        <v>63</v>
      </c>
      <c r="B67" s="49"/>
      <c r="C67" s="49"/>
      <c r="D67" s="49"/>
      <c r="E67" s="50"/>
      <c r="F67" s="51"/>
      <c r="G67" s="49"/>
      <c r="H67" s="51"/>
      <c r="I67" s="49"/>
      <c r="J67" s="50"/>
      <c r="K67" s="50"/>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52"/>
    </row>
    <row r="68" spans="1:56" x14ac:dyDescent="0.2">
      <c r="A68" s="48">
        <v>64</v>
      </c>
      <c r="B68" s="49"/>
      <c r="C68" s="49"/>
      <c r="D68" s="49"/>
      <c r="E68" s="50"/>
      <c r="F68" s="51"/>
      <c r="G68" s="49"/>
      <c r="H68" s="51"/>
      <c r="I68" s="49"/>
      <c r="J68" s="50"/>
      <c r="K68" s="50"/>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52"/>
    </row>
    <row r="69" spans="1:56" x14ac:dyDescent="0.2">
      <c r="A69" s="48">
        <v>65</v>
      </c>
      <c r="B69" s="49"/>
      <c r="C69" s="49"/>
      <c r="D69" s="49"/>
      <c r="E69" s="50"/>
      <c r="F69" s="51"/>
      <c r="G69" s="49"/>
      <c r="H69" s="51"/>
      <c r="I69" s="49"/>
      <c r="J69" s="50"/>
      <c r="K69" s="50"/>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52"/>
    </row>
    <row r="70" spans="1:56" x14ac:dyDescent="0.2">
      <c r="A70" s="48">
        <v>66</v>
      </c>
      <c r="B70" s="49"/>
      <c r="C70" s="49"/>
      <c r="D70" s="49"/>
      <c r="E70" s="50"/>
      <c r="F70" s="51"/>
      <c r="G70" s="49"/>
      <c r="H70" s="51"/>
      <c r="I70" s="49"/>
      <c r="J70" s="50"/>
      <c r="K70" s="50"/>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52"/>
    </row>
    <row r="71" spans="1:56" x14ac:dyDescent="0.2">
      <c r="A71" s="48">
        <v>67</v>
      </c>
      <c r="B71" s="49"/>
      <c r="C71" s="49"/>
      <c r="D71" s="49"/>
      <c r="E71" s="50"/>
      <c r="F71" s="51"/>
      <c r="G71" s="49"/>
      <c r="H71" s="51"/>
      <c r="I71" s="49"/>
      <c r="J71" s="50"/>
      <c r="K71" s="50"/>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52"/>
    </row>
    <row r="72" spans="1:56" x14ac:dyDescent="0.2">
      <c r="A72" s="48">
        <v>68</v>
      </c>
      <c r="B72" s="49"/>
      <c r="C72" s="49"/>
      <c r="D72" s="49"/>
      <c r="E72" s="50"/>
      <c r="F72" s="51"/>
      <c r="G72" s="49"/>
      <c r="H72" s="51"/>
      <c r="I72" s="49"/>
      <c r="J72" s="50"/>
      <c r="K72" s="50"/>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52"/>
    </row>
    <row r="73" spans="1:56" x14ac:dyDescent="0.2">
      <c r="A73" s="48">
        <v>69</v>
      </c>
      <c r="B73" s="49"/>
      <c r="C73" s="49"/>
      <c r="D73" s="49"/>
      <c r="E73" s="50"/>
      <c r="F73" s="51"/>
      <c r="G73" s="49"/>
      <c r="H73" s="51"/>
      <c r="I73" s="49"/>
      <c r="J73" s="50"/>
      <c r="K73" s="50"/>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52"/>
    </row>
    <row r="74" spans="1:56" x14ac:dyDescent="0.2">
      <c r="A74" s="48">
        <v>70</v>
      </c>
      <c r="B74" s="49"/>
      <c r="C74" s="49"/>
      <c r="D74" s="49"/>
      <c r="E74" s="50"/>
      <c r="F74" s="51"/>
      <c r="G74" s="49"/>
      <c r="H74" s="51"/>
      <c r="I74" s="49"/>
      <c r="J74" s="50"/>
      <c r="K74" s="50"/>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52"/>
    </row>
    <row r="75" spans="1:56" x14ac:dyDescent="0.2">
      <c r="A75" s="48">
        <v>71</v>
      </c>
      <c r="B75" s="49"/>
      <c r="C75" s="49"/>
      <c r="D75" s="49"/>
      <c r="E75" s="50"/>
      <c r="F75" s="51"/>
      <c r="G75" s="49"/>
      <c r="H75" s="51"/>
      <c r="I75" s="49"/>
      <c r="J75" s="50"/>
      <c r="K75" s="50"/>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52"/>
    </row>
    <row r="76" spans="1:56" x14ac:dyDescent="0.2">
      <c r="A76" s="48">
        <v>72</v>
      </c>
      <c r="B76" s="49"/>
      <c r="C76" s="49"/>
      <c r="D76" s="49"/>
      <c r="E76" s="50"/>
      <c r="F76" s="51"/>
      <c r="G76" s="49"/>
      <c r="H76" s="51"/>
      <c r="I76" s="49"/>
      <c r="J76" s="50"/>
      <c r="K76" s="50"/>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52"/>
    </row>
    <row r="77" spans="1:56" x14ac:dyDescent="0.2">
      <c r="A77" s="48">
        <v>73</v>
      </c>
      <c r="B77" s="49"/>
      <c r="C77" s="49"/>
      <c r="D77" s="49"/>
      <c r="E77" s="50"/>
      <c r="F77" s="51"/>
      <c r="G77" s="49"/>
      <c r="H77" s="51"/>
      <c r="I77" s="49"/>
      <c r="J77" s="50"/>
      <c r="K77" s="50"/>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52"/>
    </row>
    <row r="78" spans="1:56" x14ac:dyDescent="0.2">
      <c r="A78" s="48">
        <v>74</v>
      </c>
      <c r="B78" s="49"/>
      <c r="C78" s="49"/>
      <c r="D78" s="49"/>
      <c r="E78" s="50"/>
      <c r="F78" s="51"/>
      <c r="G78" s="49"/>
      <c r="H78" s="51"/>
      <c r="I78" s="49"/>
      <c r="J78" s="50"/>
      <c r="K78" s="50"/>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52"/>
    </row>
    <row r="79" spans="1:56" x14ac:dyDescent="0.2">
      <c r="A79" s="48">
        <v>75</v>
      </c>
      <c r="B79" s="49"/>
      <c r="C79" s="49"/>
      <c r="D79" s="49"/>
      <c r="E79" s="50"/>
      <c r="F79" s="51"/>
      <c r="G79" s="49"/>
      <c r="H79" s="51"/>
      <c r="I79" s="49"/>
      <c r="J79" s="50"/>
      <c r="K79" s="50"/>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52"/>
    </row>
    <row r="80" spans="1:56" x14ac:dyDescent="0.2">
      <c r="A80" s="48">
        <v>76</v>
      </c>
      <c r="B80" s="49"/>
      <c r="C80" s="49"/>
      <c r="D80" s="49"/>
      <c r="E80" s="50"/>
      <c r="F80" s="51"/>
      <c r="G80" s="49"/>
      <c r="H80" s="51"/>
      <c r="I80" s="49"/>
      <c r="J80" s="50"/>
      <c r="K80" s="50"/>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52"/>
    </row>
    <row r="81" spans="1:56" x14ac:dyDescent="0.2">
      <c r="A81" s="48">
        <v>77</v>
      </c>
      <c r="B81" s="49"/>
      <c r="C81" s="49"/>
      <c r="D81" s="49"/>
      <c r="E81" s="50"/>
      <c r="F81" s="51"/>
      <c r="G81" s="49"/>
      <c r="H81" s="51"/>
      <c r="I81" s="49"/>
      <c r="J81" s="50"/>
      <c r="K81" s="50"/>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52"/>
    </row>
    <row r="82" spans="1:56" x14ac:dyDescent="0.2">
      <c r="A82" s="48">
        <v>78</v>
      </c>
      <c r="B82" s="49"/>
      <c r="C82" s="49"/>
      <c r="D82" s="49"/>
      <c r="E82" s="50"/>
      <c r="F82" s="51"/>
      <c r="G82" s="49"/>
      <c r="H82" s="51"/>
      <c r="I82" s="49"/>
      <c r="J82" s="50"/>
      <c r="K82" s="50"/>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52"/>
    </row>
    <row r="83" spans="1:56" x14ac:dyDescent="0.2">
      <c r="A83" s="48">
        <v>79</v>
      </c>
      <c r="B83" s="49"/>
      <c r="C83" s="49"/>
      <c r="D83" s="49"/>
      <c r="E83" s="50"/>
      <c r="F83" s="51"/>
      <c r="G83" s="49"/>
      <c r="H83" s="51"/>
      <c r="I83" s="49"/>
      <c r="J83" s="50"/>
      <c r="K83" s="50"/>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52"/>
    </row>
    <row r="84" spans="1:56" x14ac:dyDescent="0.2">
      <c r="A84" s="48">
        <v>80</v>
      </c>
      <c r="B84" s="49"/>
      <c r="C84" s="49"/>
      <c r="D84" s="49"/>
      <c r="E84" s="50"/>
      <c r="F84" s="51"/>
      <c r="G84" s="49"/>
      <c r="H84" s="51"/>
      <c r="I84" s="49"/>
      <c r="J84" s="50"/>
      <c r="K84" s="50"/>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52"/>
    </row>
    <row r="85" spans="1:56" x14ac:dyDescent="0.2">
      <c r="A85" s="48">
        <v>81</v>
      </c>
      <c r="B85" s="49"/>
      <c r="C85" s="49"/>
      <c r="D85" s="49"/>
      <c r="E85" s="50"/>
      <c r="F85" s="51"/>
      <c r="G85" s="49"/>
      <c r="H85" s="51"/>
      <c r="I85" s="49"/>
      <c r="J85" s="50"/>
      <c r="K85" s="50"/>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52"/>
    </row>
    <row r="86" spans="1:56" x14ac:dyDescent="0.2">
      <c r="A86" s="48">
        <v>82</v>
      </c>
      <c r="B86" s="49"/>
      <c r="C86" s="49"/>
      <c r="D86" s="49"/>
      <c r="E86" s="50"/>
      <c r="F86" s="51"/>
      <c r="G86" s="49"/>
      <c r="H86" s="51"/>
      <c r="I86" s="49"/>
      <c r="J86" s="50"/>
      <c r="K86" s="50"/>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52"/>
    </row>
    <row r="87" spans="1:56" x14ac:dyDescent="0.2">
      <c r="A87" s="48">
        <v>83</v>
      </c>
      <c r="B87" s="49"/>
      <c r="C87" s="49"/>
      <c r="D87" s="49"/>
      <c r="E87" s="50"/>
      <c r="F87" s="51"/>
      <c r="G87" s="49"/>
      <c r="H87" s="51"/>
      <c r="I87" s="49"/>
      <c r="J87" s="50"/>
      <c r="K87" s="50"/>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52"/>
    </row>
    <row r="88" spans="1:56" x14ac:dyDescent="0.2">
      <c r="A88" s="48">
        <v>84</v>
      </c>
      <c r="B88" s="49"/>
      <c r="C88" s="49"/>
      <c r="D88" s="49"/>
      <c r="E88" s="50"/>
      <c r="F88" s="51"/>
      <c r="G88" s="49"/>
      <c r="H88" s="51"/>
      <c r="I88" s="49"/>
      <c r="J88" s="50"/>
      <c r="K88" s="50"/>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52"/>
    </row>
    <row r="89" spans="1:56" x14ac:dyDescent="0.2">
      <c r="A89" s="48">
        <v>85</v>
      </c>
      <c r="B89" s="49"/>
      <c r="C89" s="49"/>
      <c r="D89" s="49"/>
      <c r="E89" s="50"/>
      <c r="F89" s="51"/>
      <c r="G89" s="49"/>
      <c r="H89" s="51"/>
      <c r="I89" s="49"/>
      <c r="J89" s="50"/>
      <c r="K89" s="50"/>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52"/>
    </row>
    <row r="90" spans="1:56" x14ac:dyDescent="0.2">
      <c r="A90" s="48">
        <v>86</v>
      </c>
      <c r="B90" s="49"/>
      <c r="C90" s="49"/>
      <c r="D90" s="49"/>
      <c r="E90" s="50"/>
      <c r="F90" s="51"/>
      <c r="G90" s="49"/>
      <c r="H90" s="51"/>
      <c r="I90" s="49"/>
      <c r="J90" s="50"/>
      <c r="K90" s="50"/>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52"/>
    </row>
    <row r="91" spans="1:56" x14ac:dyDescent="0.2">
      <c r="A91" s="48">
        <v>87</v>
      </c>
      <c r="B91" s="49"/>
      <c r="C91" s="49"/>
      <c r="D91" s="49"/>
      <c r="E91" s="50"/>
      <c r="F91" s="51"/>
      <c r="G91" s="49"/>
      <c r="H91" s="51"/>
      <c r="I91" s="49"/>
      <c r="J91" s="50"/>
      <c r="K91" s="50"/>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52"/>
    </row>
    <row r="92" spans="1:56" x14ac:dyDescent="0.2">
      <c r="A92" s="48">
        <v>88</v>
      </c>
      <c r="B92" s="49"/>
      <c r="C92" s="49"/>
      <c r="D92" s="49"/>
      <c r="E92" s="50"/>
      <c r="F92" s="51"/>
      <c r="G92" s="49"/>
      <c r="H92" s="51"/>
      <c r="I92" s="49"/>
      <c r="J92" s="50"/>
      <c r="K92" s="50"/>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52"/>
    </row>
    <row r="93" spans="1:56" x14ac:dyDescent="0.2">
      <c r="A93" s="48">
        <v>89</v>
      </c>
      <c r="B93" s="49"/>
      <c r="C93" s="49"/>
      <c r="D93" s="49"/>
      <c r="E93" s="50"/>
      <c r="F93" s="51"/>
      <c r="G93" s="49"/>
      <c r="H93" s="51"/>
      <c r="I93" s="49"/>
      <c r="J93" s="50"/>
      <c r="K93" s="50"/>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52"/>
    </row>
    <row r="94" spans="1:56" x14ac:dyDescent="0.2">
      <c r="A94" s="48">
        <v>90</v>
      </c>
      <c r="B94" s="49"/>
      <c r="C94" s="49"/>
      <c r="D94" s="49"/>
      <c r="E94" s="50"/>
      <c r="F94" s="51"/>
      <c r="G94" s="49"/>
      <c r="H94" s="51"/>
      <c r="I94" s="49"/>
      <c r="J94" s="50"/>
      <c r="K94" s="50"/>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52"/>
    </row>
    <row r="95" spans="1:56" x14ac:dyDescent="0.2">
      <c r="A95" s="48">
        <v>91</v>
      </c>
      <c r="B95" s="49"/>
      <c r="C95" s="49"/>
      <c r="D95" s="49"/>
      <c r="E95" s="50"/>
      <c r="F95" s="51"/>
      <c r="G95" s="49"/>
      <c r="H95" s="51"/>
      <c r="I95" s="49"/>
      <c r="J95" s="50"/>
      <c r="K95" s="50"/>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52"/>
    </row>
    <row r="96" spans="1:56" x14ac:dyDescent="0.2">
      <c r="A96" s="48">
        <v>92</v>
      </c>
      <c r="B96" s="49"/>
      <c r="C96" s="49"/>
      <c r="D96" s="49"/>
      <c r="E96" s="50"/>
      <c r="F96" s="51"/>
      <c r="G96" s="49"/>
      <c r="H96" s="51"/>
      <c r="I96" s="49"/>
      <c r="J96" s="50"/>
      <c r="K96" s="50"/>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52"/>
    </row>
    <row r="97" spans="1:56" x14ac:dyDescent="0.2">
      <c r="A97" s="48">
        <v>93</v>
      </c>
      <c r="B97" s="49"/>
      <c r="C97" s="49"/>
      <c r="D97" s="49"/>
      <c r="E97" s="50"/>
      <c r="F97" s="51"/>
      <c r="G97" s="49"/>
      <c r="H97" s="51"/>
      <c r="I97" s="49"/>
      <c r="J97" s="50"/>
      <c r="K97" s="50"/>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52"/>
    </row>
    <row r="98" spans="1:56" x14ac:dyDescent="0.2">
      <c r="A98" s="48">
        <v>94</v>
      </c>
      <c r="B98" s="49"/>
      <c r="C98" s="49"/>
      <c r="D98" s="49"/>
      <c r="E98" s="50"/>
      <c r="F98" s="51"/>
      <c r="G98" s="49"/>
      <c r="H98" s="51"/>
      <c r="I98" s="49"/>
      <c r="J98" s="50"/>
      <c r="K98" s="50"/>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52"/>
    </row>
    <row r="99" spans="1:56" x14ac:dyDescent="0.2">
      <c r="A99" s="48">
        <v>95</v>
      </c>
      <c r="B99" s="49"/>
      <c r="C99" s="49"/>
      <c r="D99" s="49"/>
      <c r="E99" s="50"/>
      <c r="F99" s="51"/>
      <c r="G99" s="49"/>
      <c r="H99" s="51"/>
      <c r="I99" s="49"/>
      <c r="J99" s="50"/>
      <c r="K99" s="50"/>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52"/>
    </row>
    <row r="100" spans="1:56" x14ac:dyDescent="0.2">
      <c r="A100" s="48">
        <v>96</v>
      </c>
      <c r="B100" s="49"/>
      <c r="C100" s="49"/>
      <c r="D100" s="49"/>
      <c r="E100" s="50"/>
      <c r="F100" s="51"/>
      <c r="G100" s="49"/>
      <c r="H100" s="51"/>
      <c r="I100" s="49"/>
      <c r="J100" s="50"/>
      <c r="K100" s="50"/>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52"/>
    </row>
    <row r="101" spans="1:56" x14ac:dyDescent="0.2">
      <c r="A101" s="48">
        <v>97</v>
      </c>
      <c r="B101" s="49"/>
      <c r="C101" s="49"/>
      <c r="D101" s="49"/>
      <c r="E101" s="50"/>
      <c r="F101" s="51"/>
      <c r="G101" s="49"/>
      <c r="H101" s="51"/>
      <c r="I101" s="49"/>
      <c r="J101" s="50"/>
      <c r="K101" s="50"/>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52"/>
    </row>
    <row r="102" spans="1:56" x14ac:dyDescent="0.2">
      <c r="A102" s="48">
        <v>98</v>
      </c>
      <c r="B102" s="49"/>
      <c r="C102" s="49"/>
      <c r="D102" s="49"/>
      <c r="E102" s="50"/>
      <c r="F102" s="51"/>
      <c r="G102" s="49"/>
      <c r="H102" s="51"/>
      <c r="I102" s="49"/>
      <c r="J102" s="50"/>
      <c r="K102" s="50"/>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52"/>
    </row>
    <row r="103" spans="1:56" x14ac:dyDescent="0.2">
      <c r="A103" s="48">
        <v>99</v>
      </c>
      <c r="B103" s="49"/>
      <c r="C103" s="49"/>
      <c r="D103" s="49"/>
      <c r="E103" s="50"/>
      <c r="F103" s="51"/>
      <c r="G103" s="49"/>
      <c r="H103" s="51"/>
      <c r="I103" s="49"/>
      <c r="J103" s="50"/>
      <c r="K103" s="50"/>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52"/>
    </row>
    <row r="104" spans="1:56" x14ac:dyDescent="0.2">
      <c r="A104" s="48">
        <v>100</v>
      </c>
      <c r="B104" s="49"/>
      <c r="C104" s="49"/>
      <c r="D104" s="49"/>
      <c r="E104" s="50"/>
      <c r="F104" s="51"/>
      <c r="G104" s="49"/>
      <c r="H104" s="51"/>
      <c r="I104" s="49"/>
      <c r="J104" s="50"/>
      <c r="K104" s="50"/>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52"/>
    </row>
    <row r="105" spans="1:56" x14ac:dyDescent="0.2">
      <c r="A105" s="48">
        <v>101</v>
      </c>
      <c r="B105" s="49"/>
      <c r="C105" s="49"/>
      <c r="D105" s="49"/>
      <c r="E105" s="50"/>
      <c r="F105" s="51"/>
      <c r="G105" s="49"/>
      <c r="H105" s="51"/>
      <c r="I105" s="49"/>
      <c r="J105" s="50"/>
      <c r="K105" s="50"/>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52"/>
    </row>
    <row r="106" spans="1:56" x14ac:dyDescent="0.2">
      <c r="A106" s="48">
        <v>102</v>
      </c>
      <c r="B106" s="49"/>
      <c r="C106" s="49"/>
      <c r="D106" s="49"/>
      <c r="E106" s="50"/>
      <c r="F106" s="51"/>
      <c r="G106" s="49"/>
      <c r="H106" s="51"/>
      <c r="I106" s="49"/>
      <c r="J106" s="50"/>
      <c r="K106" s="50"/>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52"/>
    </row>
    <row r="107" spans="1:56" x14ac:dyDescent="0.2">
      <c r="A107" s="48">
        <v>103</v>
      </c>
      <c r="B107" s="49"/>
      <c r="C107" s="49"/>
      <c r="D107" s="49"/>
      <c r="E107" s="50"/>
      <c r="F107" s="51"/>
      <c r="G107" s="49"/>
      <c r="H107" s="51"/>
      <c r="I107" s="49"/>
      <c r="J107" s="50"/>
      <c r="K107" s="50"/>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52"/>
    </row>
    <row r="108" spans="1:56" x14ac:dyDescent="0.2">
      <c r="A108" s="48">
        <v>104</v>
      </c>
      <c r="B108" s="49"/>
      <c r="C108" s="49"/>
      <c r="D108" s="49"/>
      <c r="E108" s="50"/>
      <c r="F108" s="51"/>
      <c r="G108" s="49"/>
      <c r="H108" s="51"/>
      <c r="I108" s="49"/>
      <c r="J108" s="50"/>
      <c r="K108" s="50"/>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52"/>
    </row>
    <row r="109" spans="1:56" x14ac:dyDescent="0.2">
      <c r="A109" s="48">
        <v>105</v>
      </c>
      <c r="B109" s="49"/>
      <c r="C109" s="49"/>
      <c r="D109" s="49"/>
      <c r="E109" s="50"/>
      <c r="F109" s="51"/>
      <c r="G109" s="49"/>
      <c r="H109" s="51"/>
      <c r="I109" s="49"/>
      <c r="J109" s="50"/>
      <c r="K109" s="50"/>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52"/>
    </row>
    <row r="110" spans="1:56" x14ac:dyDescent="0.2">
      <c r="A110" s="48">
        <v>106</v>
      </c>
      <c r="B110" s="49"/>
      <c r="C110" s="49"/>
      <c r="D110" s="49"/>
      <c r="E110" s="50"/>
      <c r="F110" s="51"/>
      <c r="G110" s="49"/>
      <c r="H110" s="51"/>
      <c r="I110" s="49"/>
      <c r="J110" s="50"/>
      <c r="K110" s="50"/>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52"/>
    </row>
    <row r="111" spans="1:56" x14ac:dyDescent="0.2">
      <c r="A111" s="48">
        <v>107</v>
      </c>
      <c r="B111" s="49"/>
      <c r="C111" s="49"/>
      <c r="D111" s="49"/>
      <c r="E111" s="50"/>
      <c r="F111" s="51"/>
      <c r="G111" s="49"/>
      <c r="H111" s="51"/>
      <c r="I111" s="49"/>
      <c r="J111" s="50"/>
      <c r="K111" s="50"/>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52"/>
    </row>
    <row r="112" spans="1:56" x14ac:dyDescent="0.2">
      <c r="A112" s="48">
        <v>108</v>
      </c>
      <c r="B112" s="49"/>
      <c r="C112" s="49"/>
      <c r="D112" s="49"/>
      <c r="E112" s="50"/>
      <c r="F112" s="51"/>
      <c r="G112" s="49"/>
      <c r="H112" s="51"/>
      <c r="I112" s="49"/>
      <c r="J112" s="50"/>
      <c r="K112" s="50"/>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52"/>
    </row>
    <row r="113" spans="1:56" x14ac:dyDescent="0.2">
      <c r="A113" s="48">
        <v>109</v>
      </c>
      <c r="B113" s="49"/>
      <c r="C113" s="49"/>
      <c r="D113" s="49"/>
      <c r="E113" s="50"/>
      <c r="F113" s="51"/>
      <c r="G113" s="49"/>
      <c r="H113" s="51"/>
      <c r="I113" s="49"/>
      <c r="J113" s="50"/>
      <c r="K113" s="50"/>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52"/>
    </row>
    <row r="114" spans="1:56" x14ac:dyDescent="0.2">
      <c r="A114" s="48">
        <v>110</v>
      </c>
      <c r="B114" s="49"/>
      <c r="C114" s="49"/>
      <c r="D114" s="49"/>
      <c r="E114" s="50"/>
      <c r="F114" s="51"/>
      <c r="G114" s="49"/>
      <c r="H114" s="51"/>
      <c r="I114" s="49"/>
      <c r="J114" s="50"/>
      <c r="K114" s="50"/>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52"/>
    </row>
    <row r="115" spans="1:56" x14ac:dyDescent="0.2">
      <c r="A115" s="48">
        <v>111</v>
      </c>
      <c r="B115" s="49"/>
      <c r="C115" s="49"/>
      <c r="D115" s="49"/>
      <c r="E115" s="50"/>
      <c r="F115" s="51"/>
      <c r="G115" s="49"/>
      <c r="H115" s="51"/>
      <c r="I115" s="49"/>
      <c r="J115" s="50"/>
      <c r="K115" s="50"/>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52"/>
    </row>
    <row r="116" spans="1:56" x14ac:dyDescent="0.2">
      <c r="A116" s="48">
        <v>112</v>
      </c>
      <c r="B116" s="49"/>
      <c r="C116" s="49"/>
      <c r="D116" s="49"/>
      <c r="E116" s="50"/>
      <c r="F116" s="51"/>
      <c r="G116" s="49"/>
      <c r="H116" s="51"/>
      <c r="I116" s="49"/>
      <c r="J116" s="50"/>
      <c r="K116" s="50"/>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52"/>
    </row>
    <row r="117" spans="1:56" x14ac:dyDescent="0.2">
      <c r="A117" s="48">
        <v>113</v>
      </c>
      <c r="B117" s="49"/>
      <c r="C117" s="49"/>
      <c r="D117" s="49"/>
      <c r="E117" s="50"/>
      <c r="F117" s="51"/>
      <c r="G117" s="49"/>
      <c r="H117" s="51"/>
      <c r="I117" s="49"/>
      <c r="J117" s="50"/>
      <c r="K117" s="50"/>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52"/>
    </row>
    <row r="118" spans="1:56" x14ac:dyDescent="0.2">
      <c r="A118" s="48">
        <v>114</v>
      </c>
      <c r="B118" s="49"/>
      <c r="C118" s="49"/>
      <c r="D118" s="49"/>
      <c r="E118" s="50"/>
      <c r="F118" s="51"/>
      <c r="G118" s="49"/>
      <c r="H118" s="51"/>
      <c r="I118" s="49"/>
      <c r="J118" s="50"/>
      <c r="K118" s="50"/>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52"/>
    </row>
    <row r="119" spans="1:56" x14ac:dyDescent="0.2">
      <c r="A119" s="48">
        <v>115</v>
      </c>
      <c r="B119" s="49"/>
      <c r="C119" s="49"/>
      <c r="D119" s="49"/>
      <c r="E119" s="50"/>
      <c r="F119" s="51"/>
      <c r="G119" s="49"/>
      <c r="H119" s="51"/>
      <c r="I119" s="49"/>
      <c r="J119" s="50"/>
      <c r="K119" s="50"/>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52"/>
    </row>
    <row r="120" spans="1:56" x14ac:dyDescent="0.2">
      <c r="A120" s="48">
        <v>116</v>
      </c>
      <c r="B120" s="49"/>
      <c r="C120" s="49"/>
      <c r="D120" s="49"/>
      <c r="E120" s="50"/>
      <c r="F120" s="51"/>
      <c r="G120" s="49"/>
      <c r="H120" s="51"/>
      <c r="I120" s="49"/>
      <c r="J120" s="50"/>
      <c r="K120" s="50"/>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52"/>
    </row>
    <row r="121" spans="1:56" x14ac:dyDescent="0.2">
      <c r="A121" s="48">
        <v>117</v>
      </c>
      <c r="B121" s="49"/>
      <c r="C121" s="49"/>
      <c r="D121" s="49"/>
      <c r="E121" s="50"/>
      <c r="F121" s="51"/>
      <c r="G121" s="49"/>
      <c r="H121" s="51"/>
      <c r="I121" s="49"/>
      <c r="J121" s="50"/>
      <c r="K121" s="50"/>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52"/>
    </row>
    <row r="122" spans="1:56" x14ac:dyDescent="0.2">
      <c r="A122" s="48">
        <v>118</v>
      </c>
      <c r="B122" s="49"/>
      <c r="C122" s="49"/>
      <c r="D122" s="49"/>
      <c r="E122" s="50"/>
      <c r="F122" s="51"/>
      <c r="G122" s="49"/>
      <c r="H122" s="51"/>
      <c r="I122" s="49"/>
      <c r="J122" s="50"/>
      <c r="K122" s="50"/>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52"/>
    </row>
    <row r="123" spans="1:56" x14ac:dyDescent="0.2">
      <c r="A123" s="48">
        <v>119</v>
      </c>
      <c r="B123" s="49"/>
      <c r="C123" s="49"/>
      <c r="D123" s="49"/>
      <c r="E123" s="50"/>
      <c r="F123" s="51"/>
      <c r="G123" s="49"/>
      <c r="H123" s="51"/>
      <c r="I123" s="49"/>
      <c r="J123" s="50"/>
      <c r="K123" s="50"/>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52"/>
    </row>
    <row r="124" spans="1:56" x14ac:dyDescent="0.2">
      <c r="A124" s="48">
        <v>120</v>
      </c>
      <c r="B124" s="49"/>
      <c r="C124" s="49"/>
      <c r="D124" s="49"/>
      <c r="E124" s="50"/>
      <c r="F124" s="51"/>
      <c r="G124" s="49"/>
      <c r="H124" s="51"/>
      <c r="I124" s="49"/>
      <c r="J124" s="50"/>
      <c r="K124" s="50"/>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52"/>
    </row>
    <row r="125" spans="1:56" x14ac:dyDescent="0.2">
      <c r="A125" s="48">
        <v>121</v>
      </c>
      <c r="B125" s="49"/>
      <c r="C125" s="49"/>
      <c r="D125" s="49"/>
      <c r="E125" s="50"/>
      <c r="F125" s="51"/>
      <c r="G125" s="49"/>
      <c r="H125" s="51"/>
      <c r="I125" s="49"/>
      <c r="J125" s="50"/>
      <c r="K125" s="50"/>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52"/>
    </row>
    <row r="126" spans="1:56" x14ac:dyDescent="0.2">
      <c r="A126" s="48">
        <v>122</v>
      </c>
      <c r="B126" s="49"/>
      <c r="C126" s="49"/>
      <c r="D126" s="49"/>
      <c r="E126" s="50"/>
      <c r="F126" s="51"/>
      <c r="G126" s="49"/>
      <c r="H126" s="51"/>
      <c r="I126" s="49"/>
      <c r="J126" s="50"/>
      <c r="K126" s="50"/>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52"/>
    </row>
    <row r="127" spans="1:56" x14ac:dyDescent="0.2">
      <c r="A127" s="48">
        <v>123</v>
      </c>
      <c r="B127" s="49"/>
      <c r="C127" s="49"/>
      <c r="D127" s="49"/>
      <c r="E127" s="50"/>
      <c r="F127" s="51"/>
      <c r="G127" s="49"/>
      <c r="H127" s="51"/>
      <c r="I127" s="49"/>
      <c r="J127" s="50"/>
      <c r="K127" s="50"/>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52"/>
    </row>
    <row r="128" spans="1:56" x14ac:dyDescent="0.2">
      <c r="A128" s="48">
        <v>124</v>
      </c>
      <c r="B128" s="49"/>
      <c r="C128" s="49"/>
      <c r="D128" s="49"/>
      <c r="E128" s="50"/>
      <c r="F128" s="51"/>
      <c r="G128" s="49"/>
      <c r="H128" s="51"/>
      <c r="I128" s="49"/>
      <c r="J128" s="50"/>
      <c r="K128" s="50"/>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52"/>
    </row>
    <row r="129" spans="1:56" x14ac:dyDescent="0.2">
      <c r="A129" s="48">
        <v>125</v>
      </c>
      <c r="B129" s="49"/>
      <c r="C129" s="49"/>
      <c r="D129" s="49"/>
      <c r="E129" s="50"/>
      <c r="F129" s="51"/>
      <c r="G129" s="49"/>
      <c r="H129" s="51"/>
      <c r="I129" s="49"/>
      <c r="J129" s="50"/>
      <c r="K129" s="50"/>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52"/>
    </row>
    <row r="130" spans="1:56" x14ac:dyDescent="0.2">
      <c r="A130" s="48">
        <v>126</v>
      </c>
      <c r="B130" s="49"/>
      <c r="C130" s="49"/>
      <c r="D130" s="49"/>
      <c r="E130" s="50"/>
      <c r="F130" s="51"/>
      <c r="G130" s="49"/>
      <c r="H130" s="51"/>
      <c r="I130" s="49"/>
      <c r="J130" s="50"/>
      <c r="K130" s="50"/>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52"/>
    </row>
    <row r="131" spans="1:56" x14ac:dyDescent="0.2">
      <c r="A131" s="48">
        <v>127</v>
      </c>
      <c r="B131" s="49"/>
      <c r="C131" s="49"/>
      <c r="D131" s="49"/>
      <c r="E131" s="50"/>
      <c r="F131" s="51"/>
      <c r="G131" s="49"/>
      <c r="H131" s="51"/>
      <c r="I131" s="49"/>
      <c r="J131" s="50"/>
      <c r="K131" s="50"/>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52"/>
    </row>
    <row r="132" spans="1:56" x14ac:dyDescent="0.2">
      <c r="A132" s="48">
        <v>128</v>
      </c>
      <c r="B132" s="49"/>
      <c r="C132" s="49"/>
      <c r="D132" s="49"/>
      <c r="E132" s="50"/>
      <c r="F132" s="51"/>
      <c r="G132" s="49"/>
      <c r="H132" s="51"/>
      <c r="I132" s="49"/>
      <c r="J132" s="50"/>
      <c r="K132" s="50"/>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52"/>
    </row>
    <row r="133" spans="1:56" x14ac:dyDescent="0.2">
      <c r="A133" s="48">
        <v>129</v>
      </c>
      <c r="B133" s="49"/>
      <c r="C133" s="49"/>
      <c r="D133" s="49"/>
      <c r="E133" s="50"/>
      <c r="F133" s="51"/>
      <c r="G133" s="49"/>
      <c r="H133" s="51"/>
      <c r="I133" s="49"/>
      <c r="J133" s="50"/>
      <c r="K133" s="50"/>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52"/>
    </row>
    <row r="134" spans="1:56" x14ac:dyDescent="0.2">
      <c r="A134" s="48">
        <v>130</v>
      </c>
      <c r="B134" s="49"/>
      <c r="C134" s="49"/>
      <c r="D134" s="49"/>
      <c r="E134" s="50"/>
      <c r="F134" s="51"/>
      <c r="G134" s="49"/>
      <c r="H134" s="51"/>
      <c r="I134" s="49"/>
      <c r="J134" s="50"/>
      <c r="K134" s="50"/>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52"/>
    </row>
    <row r="135" spans="1:56" x14ac:dyDescent="0.2">
      <c r="A135" s="48">
        <v>131</v>
      </c>
      <c r="B135" s="49"/>
      <c r="C135" s="49"/>
      <c r="D135" s="49"/>
      <c r="E135" s="50"/>
      <c r="F135" s="51"/>
      <c r="G135" s="49"/>
      <c r="H135" s="51"/>
      <c r="I135" s="49"/>
      <c r="J135" s="50"/>
      <c r="K135" s="50"/>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52"/>
    </row>
    <row r="136" spans="1:56" x14ac:dyDescent="0.2">
      <c r="A136" s="48">
        <v>132</v>
      </c>
      <c r="B136" s="49"/>
      <c r="C136" s="49"/>
      <c r="D136" s="49"/>
      <c r="E136" s="50"/>
      <c r="F136" s="51"/>
      <c r="G136" s="49"/>
      <c r="H136" s="51"/>
      <c r="I136" s="49"/>
      <c r="J136" s="50"/>
      <c r="K136" s="50"/>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52"/>
    </row>
    <row r="137" spans="1:56" x14ac:dyDescent="0.2">
      <c r="A137" s="48">
        <v>133</v>
      </c>
      <c r="B137" s="49"/>
      <c r="C137" s="49"/>
      <c r="D137" s="49"/>
      <c r="E137" s="50"/>
      <c r="F137" s="51"/>
      <c r="G137" s="49"/>
      <c r="H137" s="51"/>
      <c r="I137" s="49"/>
      <c r="J137" s="50"/>
      <c r="K137" s="50"/>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52"/>
    </row>
    <row r="138" spans="1:56" x14ac:dyDescent="0.2">
      <c r="A138" s="48">
        <v>134</v>
      </c>
      <c r="B138" s="49"/>
      <c r="C138" s="49"/>
      <c r="D138" s="49"/>
      <c r="E138" s="50"/>
      <c r="F138" s="51"/>
      <c r="G138" s="49"/>
      <c r="H138" s="51"/>
      <c r="I138" s="49"/>
      <c r="J138" s="50"/>
      <c r="K138" s="50"/>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52"/>
    </row>
    <row r="139" spans="1:56" x14ac:dyDescent="0.2">
      <c r="A139" s="48">
        <v>135</v>
      </c>
      <c r="B139" s="49"/>
      <c r="C139" s="49"/>
      <c r="D139" s="49"/>
      <c r="E139" s="50"/>
      <c r="F139" s="51"/>
      <c r="G139" s="49"/>
      <c r="H139" s="51"/>
      <c r="I139" s="49"/>
      <c r="J139" s="50"/>
      <c r="K139" s="50"/>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52"/>
    </row>
    <row r="140" spans="1:56" x14ac:dyDescent="0.2">
      <c r="A140" s="48">
        <v>136</v>
      </c>
      <c r="B140" s="49"/>
      <c r="C140" s="49"/>
      <c r="D140" s="49"/>
      <c r="E140" s="50"/>
      <c r="F140" s="51"/>
      <c r="G140" s="49"/>
      <c r="H140" s="51"/>
      <c r="I140" s="49"/>
      <c r="J140" s="50"/>
      <c r="K140" s="50"/>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52"/>
    </row>
    <row r="141" spans="1:56" x14ac:dyDescent="0.2">
      <c r="A141" s="48">
        <v>137</v>
      </c>
      <c r="B141" s="49"/>
      <c r="C141" s="49"/>
      <c r="D141" s="49"/>
      <c r="E141" s="50"/>
      <c r="F141" s="51"/>
      <c r="G141" s="49"/>
      <c r="H141" s="51"/>
      <c r="I141" s="49"/>
      <c r="J141" s="50"/>
      <c r="K141" s="50"/>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52"/>
    </row>
    <row r="142" spans="1:56" x14ac:dyDescent="0.2">
      <c r="A142" s="48">
        <v>138</v>
      </c>
      <c r="B142" s="49"/>
      <c r="C142" s="49"/>
      <c r="D142" s="49"/>
      <c r="E142" s="50"/>
      <c r="F142" s="51"/>
      <c r="G142" s="49"/>
      <c r="H142" s="51"/>
      <c r="I142" s="49"/>
      <c r="J142" s="50"/>
      <c r="K142" s="50"/>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52"/>
    </row>
    <row r="143" spans="1:56" x14ac:dyDescent="0.2">
      <c r="A143" s="48">
        <v>139</v>
      </c>
      <c r="B143" s="49"/>
      <c r="C143" s="49"/>
      <c r="D143" s="49"/>
      <c r="E143" s="50"/>
      <c r="F143" s="51"/>
      <c r="G143" s="49"/>
      <c r="H143" s="51"/>
      <c r="I143" s="49"/>
      <c r="J143" s="50"/>
      <c r="K143" s="50"/>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52"/>
    </row>
    <row r="144" spans="1:56" x14ac:dyDescent="0.2">
      <c r="A144" s="48">
        <v>140</v>
      </c>
      <c r="B144" s="49"/>
      <c r="C144" s="49"/>
      <c r="D144" s="49"/>
      <c r="E144" s="50"/>
      <c r="F144" s="51"/>
      <c r="G144" s="49"/>
      <c r="H144" s="51"/>
      <c r="I144" s="49"/>
      <c r="J144" s="50"/>
      <c r="K144" s="50"/>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52"/>
    </row>
    <row r="145" spans="1:56" x14ac:dyDescent="0.2">
      <c r="A145" s="48">
        <v>141</v>
      </c>
      <c r="B145" s="49"/>
      <c r="C145" s="49"/>
      <c r="D145" s="49"/>
      <c r="E145" s="50"/>
      <c r="F145" s="51"/>
      <c r="G145" s="49"/>
      <c r="H145" s="51"/>
      <c r="I145" s="49"/>
      <c r="J145" s="50"/>
      <c r="K145" s="50"/>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52"/>
    </row>
    <row r="146" spans="1:56" x14ac:dyDescent="0.2">
      <c r="A146" s="48">
        <v>142</v>
      </c>
      <c r="B146" s="49"/>
      <c r="C146" s="49"/>
      <c r="D146" s="49"/>
      <c r="E146" s="50"/>
      <c r="F146" s="51"/>
      <c r="G146" s="49"/>
      <c r="H146" s="51"/>
      <c r="I146" s="49"/>
      <c r="J146" s="50"/>
      <c r="K146" s="50"/>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52"/>
    </row>
    <row r="147" spans="1:56" x14ac:dyDescent="0.2">
      <c r="A147" s="48">
        <v>143</v>
      </c>
      <c r="B147" s="49"/>
      <c r="C147" s="49"/>
      <c r="D147" s="49"/>
      <c r="E147" s="50"/>
      <c r="F147" s="51"/>
      <c r="G147" s="49"/>
      <c r="H147" s="51"/>
      <c r="I147" s="49"/>
      <c r="J147" s="50"/>
      <c r="K147" s="50"/>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52"/>
    </row>
    <row r="148" spans="1:56" x14ac:dyDescent="0.2">
      <c r="A148" s="48">
        <v>144</v>
      </c>
      <c r="B148" s="49"/>
      <c r="C148" s="49"/>
      <c r="D148" s="49"/>
      <c r="E148" s="50"/>
      <c r="F148" s="51"/>
      <c r="G148" s="49"/>
      <c r="H148" s="51"/>
      <c r="I148" s="49"/>
      <c r="J148" s="50"/>
      <c r="K148" s="50"/>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52"/>
    </row>
    <row r="149" spans="1:56" x14ac:dyDescent="0.2">
      <c r="A149" s="48">
        <v>145</v>
      </c>
      <c r="B149" s="49"/>
      <c r="C149" s="49"/>
      <c r="D149" s="49"/>
      <c r="E149" s="50"/>
      <c r="F149" s="51"/>
      <c r="G149" s="49"/>
      <c r="H149" s="51"/>
      <c r="I149" s="49"/>
      <c r="J149" s="50"/>
      <c r="K149" s="50"/>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52"/>
    </row>
    <row r="150" spans="1:56" x14ac:dyDescent="0.2">
      <c r="A150" s="48">
        <v>146</v>
      </c>
      <c r="B150" s="49"/>
      <c r="C150" s="49"/>
      <c r="D150" s="49"/>
      <c r="E150" s="50"/>
      <c r="F150" s="51"/>
      <c r="G150" s="49"/>
      <c r="H150" s="51"/>
      <c r="I150" s="49"/>
      <c r="J150" s="50"/>
      <c r="K150" s="50"/>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52"/>
    </row>
    <row r="151" spans="1:56" x14ac:dyDescent="0.2">
      <c r="A151" s="48">
        <v>147</v>
      </c>
      <c r="B151" s="49"/>
      <c r="C151" s="49"/>
      <c r="D151" s="49"/>
      <c r="E151" s="50"/>
      <c r="F151" s="51"/>
      <c r="G151" s="49"/>
      <c r="H151" s="51"/>
      <c r="I151" s="49"/>
      <c r="J151" s="50"/>
      <c r="K151" s="50"/>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52"/>
    </row>
    <row r="152" spans="1:56" x14ac:dyDescent="0.2">
      <c r="A152" s="48">
        <v>148</v>
      </c>
      <c r="B152" s="49"/>
      <c r="C152" s="49"/>
      <c r="D152" s="49"/>
      <c r="E152" s="50"/>
      <c r="F152" s="51"/>
      <c r="G152" s="49"/>
      <c r="H152" s="51"/>
      <c r="I152" s="49"/>
      <c r="J152" s="50"/>
      <c r="K152" s="50"/>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52"/>
    </row>
    <row r="153" spans="1:56" x14ac:dyDescent="0.2">
      <c r="A153" s="48">
        <v>149</v>
      </c>
      <c r="B153" s="49"/>
      <c r="C153" s="49"/>
      <c r="D153" s="49"/>
      <c r="E153" s="50"/>
      <c r="F153" s="51"/>
      <c r="G153" s="49"/>
      <c r="H153" s="51"/>
      <c r="I153" s="49"/>
      <c r="J153" s="50"/>
      <c r="K153" s="50"/>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52"/>
    </row>
    <row r="154" spans="1:56" x14ac:dyDescent="0.2">
      <c r="A154" s="48">
        <v>150</v>
      </c>
      <c r="B154" s="49"/>
      <c r="C154" s="49"/>
      <c r="D154" s="49"/>
      <c r="E154" s="50"/>
      <c r="F154" s="51"/>
      <c r="G154" s="49"/>
      <c r="H154" s="51"/>
      <c r="I154" s="49"/>
      <c r="J154" s="50"/>
      <c r="K154" s="50"/>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52"/>
    </row>
    <row r="155" spans="1:56" x14ac:dyDescent="0.2">
      <c r="A155" s="48">
        <v>151</v>
      </c>
      <c r="B155" s="49"/>
      <c r="C155" s="49"/>
      <c r="D155" s="49"/>
      <c r="E155" s="50"/>
      <c r="F155" s="51"/>
      <c r="G155" s="49"/>
      <c r="H155" s="51"/>
      <c r="I155" s="49"/>
      <c r="J155" s="50"/>
      <c r="K155" s="50"/>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52"/>
    </row>
    <row r="156" spans="1:56" x14ac:dyDescent="0.2">
      <c r="A156" s="48">
        <v>152</v>
      </c>
      <c r="B156" s="49"/>
      <c r="C156" s="49"/>
      <c r="D156" s="49"/>
      <c r="E156" s="50"/>
      <c r="F156" s="51"/>
      <c r="G156" s="49"/>
      <c r="H156" s="51"/>
      <c r="I156" s="49"/>
      <c r="J156" s="50"/>
      <c r="K156" s="50"/>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52"/>
    </row>
    <row r="157" spans="1:56" x14ac:dyDescent="0.2">
      <c r="A157" s="48">
        <v>153</v>
      </c>
      <c r="B157" s="49"/>
      <c r="C157" s="49"/>
      <c r="D157" s="49"/>
      <c r="E157" s="50"/>
      <c r="F157" s="51"/>
      <c r="G157" s="49"/>
      <c r="H157" s="51"/>
      <c r="I157" s="49"/>
      <c r="J157" s="50"/>
      <c r="K157" s="50"/>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52"/>
    </row>
    <row r="158" spans="1:56" x14ac:dyDescent="0.2">
      <c r="A158" s="48">
        <v>154</v>
      </c>
      <c r="B158" s="49"/>
      <c r="C158" s="49"/>
      <c r="D158" s="49"/>
      <c r="E158" s="50"/>
      <c r="F158" s="51"/>
      <c r="G158" s="49"/>
      <c r="H158" s="51"/>
      <c r="I158" s="49"/>
      <c r="J158" s="50"/>
      <c r="K158" s="50"/>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52"/>
    </row>
    <row r="159" spans="1:56" x14ac:dyDescent="0.2">
      <c r="A159" s="48">
        <v>155</v>
      </c>
      <c r="B159" s="49"/>
      <c r="C159" s="49"/>
      <c r="D159" s="49"/>
      <c r="E159" s="50"/>
      <c r="F159" s="51"/>
      <c r="G159" s="49"/>
      <c r="H159" s="51"/>
      <c r="I159" s="49"/>
      <c r="J159" s="50"/>
      <c r="K159" s="50"/>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52"/>
    </row>
    <row r="160" spans="1:56" x14ac:dyDescent="0.2">
      <c r="A160" s="48">
        <v>156</v>
      </c>
      <c r="B160" s="49"/>
      <c r="C160" s="49"/>
      <c r="D160" s="49"/>
      <c r="E160" s="50"/>
      <c r="F160" s="51"/>
      <c r="G160" s="49"/>
      <c r="H160" s="51"/>
      <c r="I160" s="49"/>
      <c r="J160" s="50"/>
      <c r="K160" s="50"/>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52"/>
    </row>
    <row r="161" spans="1:56" x14ac:dyDescent="0.2">
      <c r="A161" s="48">
        <v>157</v>
      </c>
      <c r="B161" s="49"/>
      <c r="C161" s="49"/>
      <c r="D161" s="49"/>
      <c r="E161" s="50"/>
      <c r="F161" s="51"/>
      <c r="G161" s="49"/>
      <c r="H161" s="51"/>
      <c r="I161" s="49"/>
      <c r="J161" s="50"/>
      <c r="K161" s="50"/>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52"/>
    </row>
    <row r="162" spans="1:56" x14ac:dyDescent="0.2">
      <c r="A162" s="48">
        <v>158</v>
      </c>
      <c r="B162" s="49"/>
      <c r="C162" s="49"/>
      <c r="D162" s="49"/>
      <c r="E162" s="50"/>
      <c r="F162" s="51"/>
      <c r="G162" s="49"/>
      <c r="H162" s="51"/>
      <c r="I162" s="49"/>
      <c r="J162" s="50"/>
      <c r="K162" s="50"/>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52"/>
    </row>
    <row r="163" spans="1:56" x14ac:dyDescent="0.2">
      <c r="A163" s="48">
        <v>159</v>
      </c>
      <c r="B163" s="49"/>
      <c r="C163" s="49"/>
      <c r="D163" s="49"/>
      <c r="E163" s="50"/>
      <c r="F163" s="51"/>
      <c r="G163" s="49"/>
      <c r="H163" s="51"/>
      <c r="I163" s="49"/>
      <c r="J163" s="50"/>
      <c r="K163" s="50"/>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52"/>
    </row>
    <row r="164" spans="1:56" x14ac:dyDescent="0.2">
      <c r="A164" s="48">
        <v>160</v>
      </c>
      <c r="B164" s="49"/>
      <c r="C164" s="49"/>
      <c r="D164" s="49"/>
      <c r="E164" s="50"/>
      <c r="F164" s="51"/>
      <c r="G164" s="49"/>
      <c r="H164" s="51"/>
      <c r="I164" s="49"/>
      <c r="J164" s="50"/>
      <c r="K164" s="50"/>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52"/>
    </row>
    <row r="165" spans="1:56" x14ac:dyDescent="0.2">
      <c r="A165" s="48">
        <v>161</v>
      </c>
      <c r="B165" s="49"/>
      <c r="C165" s="49"/>
      <c r="D165" s="49"/>
      <c r="E165" s="50"/>
      <c r="F165" s="51"/>
      <c r="G165" s="49"/>
      <c r="H165" s="51"/>
      <c r="I165" s="49"/>
      <c r="J165" s="50"/>
      <c r="K165" s="50"/>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52"/>
    </row>
    <row r="166" spans="1:56" x14ac:dyDescent="0.2">
      <c r="A166" s="48">
        <v>162</v>
      </c>
      <c r="B166" s="49"/>
      <c r="C166" s="49"/>
      <c r="D166" s="49"/>
      <c r="E166" s="50"/>
      <c r="F166" s="51"/>
      <c r="G166" s="49"/>
      <c r="H166" s="51"/>
      <c r="I166" s="49"/>
      <c r="J166" s="50"/>
      <c r="K166" s="50"/>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52"/>
    </row>
    <row r="167" spans="1:56" x14ac:dyDescent="0.2">
      <c r="A167" s="48">
        <v>163</v>
      </c>
      <c r="B167" s="49"/>
      <c r="C167" s="49"/>
      <c r="D167" s="49"/>
      <c r="E167" s="50"/>
      <c r="F167" s="51"/>
      <c r="G167" s="49"/>
      <c r="H167" s="51"/>
      <c r="I167" s="49"/>
      <c r="J167" s="50"/>
      <c r="K167" s="50"/>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52"/>
    </row>
    <row r="168" spans="1:56" x14ac:dyDescent="0.2">
      <c r="A168" s="48">
        <v>164</v>
      </c>
      <c r="B168" s="49"/>
      <c r="C168" s="49"/>
      <c r="D168" s="49"/>
      <c r="E168" s="50"/>
      <c r="F168" s="51"/>
      <c r="G168" s="49"/>
      <c r="H168" s="51"/>
      <c r="I168" s="49"/>
      <c r="J168" s="50"/>
      <c r="K168" s="50"/>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52"/>
    </row>
    <row r="169" spans="1:56" x14ac:dyDescent="0.2">
      <c r="A169" s="48">
        <v>165</v>
      </c>
      <c r="B169" s="49"/>
      <c r="C169" s="49"/>
      <c r="D169" s="49"/>
      <c r="E169" s="50"/>
      <c r="F169" s="51"/>
      <c r="G169" s="49"/>
      <c r="H169" s="51"/>
      <c r="I169" s="49"/>
      <c r="J169" s="50"/>
      <c r="K169" s="50"/>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52"/>
    </row>
    <row r="170" spans="1:56" x14ac:dyDescent="0.2">
      <c r="A170" s="48">
        <v>166</v>
      </c>
      <c r="B170" s="49"/>
      <c r="C170" s="49"/>
      <c r="D170" s="49"/>
      <c r="E170" s="50"/>
      <c r="F170" s="51"/>
      <c r="G170" s="49"/>
      <c r="H170" s="51"/>
      <c r="I170" s="49"/>
      <c r="J170" s="50"/>
      <c r="K170" s="50"/>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52"/>
    </row>
    <row r="171" spans="1:56" x14ac:dyDescent="0.2">
      <c r="A171" s="48">
        <v>167</v>
      </c>
      <c r="B171" s="49"/>
      <c r="C171" s="49"/>
      <c r="D171" s="49"/>
      <c r="E171" s="50"/>
      <c r="F171" s="51"/>
      <c r="G171" s="49"/>
      <c r="H171" s="51"/>
      <c r="I171" s="49"/>
      <c r="J171" s="50"/>
      <c r="K171" s="50"/>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52"/>
    </row>
    <row r="172" spans="1:56" x14ac:dyDescent="0.2">
      <c r="A172" s="48">
        <v>168</v>
      </c>
      <c r="B172" s="49"/>
      <c r="C172" s="49"/>
      <c r="D172" s="49"/>
      <c r="E172" s="50"/>
      <c r="F172" s="51"/>
      <c r="G172" s="49"/>
      <c r="H172" s="51"/>
      <c r="I172" s="49"/>
      <c r="J172" s="50"/>
      <c r="K172" s="50"/>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52"/>
    </row>
    <row r="173" spans="1:56" x14ac:dyDescent="0.2">
      <c r="A173" s="48">
        <v>169</v>
      </c>
      <c r="B173" s="49"/>
      <c r="C173" s="49"/>
      <c r="D173" s="49"/>
      <c r="E173" s="50"/>
      <c r="F173" s="51"/>
      <c r="G173" s="49"/>
      <c r="H173" s="51"/>
      <c r="I173" s="49"/>
      <c r="J173" s="50"/>
      <c r="K173" s="50"/>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52"/>
    </row>
    <row r="174" spans="1:56" x14ac:dyDescent="0.2">
      <c r="A174" s="48">
        <v>170</v>
      </c>
      <c r="B174" s="49"/>
      <c r="C174" s="49"/>
      <c r="D174" s="49"/>
      <c r="E174" s="50"/>
      <c r="F174" s="51"/>
      <c r="G174" s="49"/>
      <c r="H174" s="51"/>
      <c r="I174" s="49"/>
      <c r="J174" s="50"/>
      <c r="K174" s="50"/>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52"/>
    </row>
    <row r="175" spans="1:56" x14ac:dyDescent="0.2">
      <c r="A175" s="48">
        <v>171</v>
      </c>
      <c r="B175" s="49"/>
      <c r="C175" s="49"/>
      <c r="D175" s="49"/>
      <c r="E175" s="50"/>
      <c r="F175" s="51"/>
      <c r="G175" s="49"/>
      <c r="H175" s="51"/>
      <c r="I175" s="49"/>
      <c r="J175" s="50"/>
      <c r="K175" s="50"/>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52"/>
    </row>
    <row r="176" spans="1:56" x14ac:dyDescent="0.2">
      <c r="A176" s="48">
        <v>172</v>
      </c>
      <c r="B176" s="49"/>
      <c r="C176" s="49"/>
      <c r="D176" s="49"/>
      <c r="E176" s="50"/>
      <c r="F176" s="51"/>
      <c r="G176" s="49"/>
      <c r="H176" s="51"/>
      <c r="I176" s="49"/>
      <c r="J176" s="50"/>
      <c r="K176" s="50"/>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52"/>
    </row>
    <row r="177" spans="1:56" x14ac:dyDescent="0.2">
      <c r="A177" s="48">
        <v>173</v>
      </c>
      <c r="B177" s="49"/>
      <c r="C177" s="49"/>
      <c r="D177" s="49"/>
      <c r="E177" s="50"/>
      <c r="F177" s="51"/>
      <c r="G177" s="49"/>
      <c r="H177" s="51"/>
      <c r="I177" s="49"/>
      <c r="J177" s="50"/>
      <c r="K177" s="50"/>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52"/>
    </row>
    <row r="178" spans="1:56" x14ac:dyDescent="0.2">
      <c r="A178" s="48">
        <v>174</v>
      </c>
      <c r="B178" s="49"/>
      <c r="C178" s="49"/>
      <c r="D178" s="49"/>
      <c r="E178" s="50"/>
      <c r="F178" s="51"/>
      <c r="G178" s="49"/>
      <c r="H178" s="51"/>
      <c r="I178" s="49"/>
      <c r="J178" s="50"/>
      <c r="K178" s="50"/>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52"/>
    </row>
    <row r="179" spans="1:56" x14ac:dyDescent="0.2">
      <c r="A179" s="48">
        <v>175</v>
      </c>
      <c r="B179" s="49"/>
      <c r="C179" s="49"/>
      <c r="D179" s="49"/>
      <c r="E179" s="50"/>
      <c r="F179" s="51"/>
      <c r="G179" s="49"/>
      <c r="H179" s="51"/>
      <c r="I179" s="49"/>
      <c r="J179" s="50"/>
      <c r="K179" s="50"/>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52"/>
    </row>
    <row r="180" spans="1:56" x14ac:dyDescent="0.2">
      <c r="A180" s="48">
        <v>176</v>
      </c>
      <c r="B180" s="49"/>
      <c r="C180" s="49"/>
      <c r="D180" s="49"/>
      <c r="E180" s="50"/>
      <c r="F180" s="51"/>
      <c r="G180" s="49"/>
      <c r="H180" s="51"/>
      <c r="I180" s="49"/>
      <c r="J180" s="50"/>
      <c r="K180" s="50"/>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52"/>
    </row>
    <row r="181" spans="1:56" x14ac:dyDescent="0.2">
      <c r="A181" s="48">
        <v>177</v>
      </c>
      <c r="B181" s="49"/>
      <c r="C181" s="49"/>
      <c r="D181" s="49"/>
      <c r="E181" s="50"/>
      <c r="F181" s="51"/>
      <c r="G181" s="49"/>
      <c r="H181" s="51"/>
      <c r="I181" s="49"/>
      <c r="J181" s="50"/>
      <c r="K181" s="50"/>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52"/>
    </row>
    <row r="182" spans="1:56" x14ac:dyDescent="0.2">
      <c r="A182" s="48">
        <v>178</v>
      </c>
      <c r="B182" s="49"/>
      <c r="C182" s="49"/>
      <c r="D182" s="49"/>
      <c r="E182" s="50"/>
      <c r="F182" s="51"/>
      <c r="G182" s="49"/>
      <c r="H182" s="51"/>
      <c r="I182" s="49"/>
      <c r="J182" s="50"/>
      <c r="K182" s="50"/>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52"/>
    </row>
    <row r="183" spans="1:56" x14ac:dyDescent="0.2">
      <c r="A183" s="48">
        <v>179</v>
      </c>
      <c r="B183" s="49"/>
      <c r="C183" s="49"/>
      <c r="D183" s="49"/>
      <c r="E183" s="50"/>
      <c r="F183" s="51"/>
      <c r="G183" s="49"/>
      <c r="H183" s="51"/>
      <c r="I183" s="49"/>
      <c r="J183" s="50"/>
      <c r="K183" s="50"/>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52"/>
    </row>
    <row r="184" spans="1:56" x14ac:dyDescent="0.2">
      <c r="A184" s="48">
        <v>180</v>
      </c>
      <c r="B184" s="49"/>
      <c r="C184" s="49"/>
      <c r="D184" s="49"/>
      <c r="E184" s="50"/>
      <c r="F184" s="51"/>
      <c r="G184" s="49"/>
      <c r="H184" s="51"/>
      <c r="I184" s="49"/>
      <c r="J184" s="50"/>
      <c r="K184" s="50"/>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52"/>
    </row>
    <row r="185" spans="1:56" x14ac:dyDescent="0.2">
      <c r="A185" s="48">
        <v>181</v>
      </c>
      <c r="B185" s="49"/>
      <c r="C185" s="49"/>
      <c r="D185" s="49"/>
      <c r="E185" s="50"/>
      <c r="F185" s="51"/>
      <c r="G185" s="49"/>
      <c r="H185" s="51"/>
      <c r="I185" s="49"/>
      <c r="J185" s="50"/>
      <c r="K185" s="50"/>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52"/>
    </row>
    <row r="186" spans="1:56" x14ac:dyDescent="0.2">
      <c r="A186" s="48">
        <v>182</v>
      </c>
      <c r="B186" s="49"/>
      <c r="C186" s="49"/>
      <c r="D186" s="49"/>
      <c r="E186" s="50"/>
      <c r="F186" s="51"/>
      <c r="G186" s="49"/>
      <c r="H186" s="51"/>
      <c r="I186" s="49"/>
      <c r="J186" s="50"/>
      <c r="K186" s="50"/>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52"/>
    </row>
    <row r="187" spans="1:56" x14ac:dyDescent="0.2">
      <c r="A187" s="48">
        <v>183</v>
      </c>
      <c r="B187" s="49"/>
      <c r="C187" s="49"/>
      <c r="D187" s="49"/>
      <c r="E187" s="50"/>
      <c r="F187" s="51"/>
      <c r="G187" s="49"/>
      <c r="H187" s="51"/>
      <c r="I187" s="49"/>
      <c r="J187" s="50"/>
      <c r="K187" s="50"/>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52"/>
    </row>
    <row r="188" spans="1:56" x14ac:dyDescent="0.2">
      <c r="A188" s="48">
        <v>184</v>
      </c>
      <c r="B188" s="49"/>
      <c r="C188" s="49"/>
      <c r="D188" s="49"/>
      <c r="E188" s="50"/>
      <c r="F188" s="51"/>
      <c r="G188" s="49"/>
      <c r="H188" s="51"/>
      <c r="I188" s="49"/>
      <c r="J188" s="50"/>
      <c r="K188" s="50"/>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52"/>
    </row>
    <row r="189" spans="1:56" x14ac:dyDescent="0.2">
      <c r="A189" s="48">
        <v>185</v>
      </c>
      <c r="B189" s="49"/>
      <c r="C189" s="49"/>
      <c r="D189" s="49"/>
      <c r="E189" s="50"/>
      <c r="F189" s="51"/>
      <c r="G189" s="49"/>
      <c r="H189" s="51"/>
      <c r="I189" s="49"/>
      <c r="J189" s="50"/>
      <c r="K189" s="50"/>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52"/>
    </row>
    <row r="190" spans="1:56" x14ac:dyDescent="0.2">
      <c r="A190" s="48">
        <v>186</v>
      </c>
      <c r="B190" s="49"/>
      <c r="C190" s="49"/>
      <c r="D190" s="49"/>
      <c r="E190" s="50"/>
      <c r="F190" s="51"/>
      <c r="G190" s="49"/>
      <c r="H190" s="51"/>
      <c r="I190" s="49"/>
      <c r="J190" s="50"/>
      <c r="K190" s="50"/>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52"/>
    </row>
    <row r="191" spans="1:56" x14ac:dyDescent="0.2">
      <c r="A191" s="48">
        <v>187</v>
      </c>
      <c r="B191" s="49"/>
      <c r="C191" s="49"/>
      <c r="D191" s="49"/>
      <c r="E191" s="50"/>
      <c r="F191" s="51"/>
      <c r="G191" s="49"/>
      <c r="H191" s="51"/>
      <c r="I191" s="49"/>
      <c r="J191" s="50"/>
      <c r="K191" s="50"/>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52"/>
    </row>
    <row r="192" spans="1:56" x14ac:dyDescent="0.2">
      <c r="A192" s="48">
        <v>188</v>
      </c>
      <c r="B192" s="49"/>
      <c r="C192" s="49"/>
      <c r="D192" s="49"/>
      <c r="E192" s="50"/>
      <c r="F192" s="51"/>
      <c r="G192" s="49"/>
      <c r="H192" s="51"/>
      <c r="I192" s="49"/>
      <c r="J192" s="50"/>
      <c r="K192" s="50"/>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52"/>
    </row>
    <row r="193" spans="1:56" x14ac:dyDescent="0.2">
      <c r="A193" s="48">
        <v>189</v>
      </c>
      <c r="B193" s="49"/>
      <c r="C193" s="49"/>
      <c r="D193" s="49"/>
      <c r="E193" s="50"/>
      <c r="F193" s="51"/>
      <c r="G193" s="49"/>
      <c r="H193" s="51"/>
      <c r="I193" s="49"/>
      <c r="J193" s="50"/>
      <c r="K193" s="50"/>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52"/>
    </row>
    <row r="194" spans="1:56" x14ac:dyDescent="0.2">
      <c r="A194" s="48">
        <v>190</v>
      </c>
      <c r="B194" s="49"/>
      <c r="C194" s="49"/>
      <c r="D194" s="49"/>
      <c r="E194" s="50"/>
      <c r="F194" s="51"/>
      <c r="G194" s="49"/>
      <c r="H194" s="51"/>
      <c r="I194" s="49"/>
      <c r="J194" s="50"/>
      <c r="K194" s="50"/>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52"/>
    </row>
    <row r="195" spans="1:56" x14ac:dyDescent="0.2">
      <c r="A195" s="48">
        <v>191</v>
      </c>
      <c r="B195" s="49"/>
      <c r="C195" s="49"/>
      <c r="D195" s="49"/>
      <c r="E195" s="50"/>
      <c r="F195" s="51"/>
      <c r="G195" s="49"/>
      <c r="H195" s="51"/>
      <c r="I195" s="49"/>
      <c r="J195" s="50"/>
      <c r="K195" s="50"/>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52"/>
    </row>
    <row r="196" spans="1:56" x14ac:dyDescent="0.2">
      <c r="A196" s="48">
        <v>192</v>
      </c>
      <c r="B196" s="49"/>
      <c r="C196" s="49"/>
      <c r="D196" s="49"/>
      <c r="E196" s="50"/>
      <c r="F196" s="51"/>
      <c r="G196" s="49"/>
      <c r="H196" s="51"/>
      <c r="I196" s="49"/>
      <c r="J196" s="50"/>
      <c r="K196" s="50"/>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52"/>
    </row>
    <row r="197" spans="1:56" x14ac:dyDescent="0.2">
      <c r="A197" s="48">
        <v>193</v>
      </c>
      <c r="B197" s="49"/>
      <c r="C197" s="49"/>
      <c r="D197" s="49"/>
      <c r="E197" s="50"/>
      <c r="F197" s="51"/>
      <c r="G197" s="49"/>
      <c r="H197" s="51"/>
      <c r="I197" s="49"/>
      <c r="J197" s="50"/>
      <c r="K197" s="50"/>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52"/>
    </row>
    <row r="198" spans="1:56" x14ac:dyDescent="0.2">
      <c r="A198" s="48">
        <v>194</v>
      </c>
      <c r="B198" s="49"/>
      <c r="C198" s="49"/>
      <c r="D198" s="49"/>
      <c r="E198" s="50"/>
      <c r="F198" s="51"/>
      <c r="G198" s="49"/>
      <c r="H198" s="51"/>
      <c r="I198" s="49"/>
      <c r="J198" s="50"/>
      <c r="K198" s="50"/>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52"/>
    </row>
    <row r="199" spans="1:56" x14ac:dyDescent="0.2">
      <c r="A199" s="48">
        <v>195</v>
      </c>
      <c r="B199" s="49"/>
      <c r="C199" s="49"/>
      <c r="D199" s="49"/>
      <c r="E199" s="50"/>
      <c r="F199" s="51"/>
      <c r="G199" s="49"/>
      <c r="H199" s="51"/>
      <c r="I199" s="49"/>
      <c r="J199" s="50"/>
      <c r="K199" s="50"/>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52"/>
    </row>
    <row r="200" spans="1:56" x14ac:dyDescent="0.2">
      <c r="A200" s="48">
        <v>196</v>
      </c>
      <c r="B200" s="49"/>
      <c r="C200" s="49"/>
      <c r="D200" s="49"/>
      <c r="E200" s="50"/>
      <c r="F200" s="51"/>
      <c r="G200" s="49"/>
      <c r="H200" s="51"/>
      <c r="I200" s="49"/>
      <c r="J200" s="50"/>
      <c r="K200" s="50"/>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52"/>
    </row>
    <row r="201" spans="1:56" x14ac:dyDescent="0.2">
      <c r="A201" s="48">
        <v>197</v>
      </c>
      <c r="B201" s="49"/>
      <c r="C201" s="49"/>
      <c r="D201" s="49"/>
      <c r="E201" s="50"/>
      <c r="F201" s="51"/>
      <c r="G201" s="49"/>
      <c r="H201" s="51"/>
      <c r="I201" s="49"/>
      <c r="J201" s="50"/>
      <c r="K201" s="50"/>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52"/>
    </row>
    <row r="202" spans="1:56" x14ac:dyDescent="0.2">
      <c r="A202" s="48">
        <v>198</v>
      </c>
      <c r="B202" s="49"/>
      <c r="C202" s="49"/>
      <c r="D202" s="49"/>
      <c r="E202" s="50"/>
      <c r="F202" s="51"/>
      <c r="G202" s="49"/>
      <c r="H202" s="51"/>
      <c r="I202" s="49"/>
      <c r="J202" s="50"/>
      <c r="K202" s="50"/>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52"/>
    </row>
    <row r="203" spans="1:56" x14ac:dyDescent="0.2">
      <c r="A203" s="48">
        <v>199</v>
      </c>
      <c r="B203" s="49"/>
      <c r="C203" s="49"/>
      <c r="D203" s="49"/>
      <c r="E203" s="50"/>
      <c r="F203" s="51"/>
      <c r="G203" s="49"/>
      <c r="H203" s="51"/>
      <c r="I203" s="49"/>
      <c r="J203" s="50"/>
      <c r="K203" s="50"/>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52"/>
    </row>
    <row r="204" spans="1:56" x14ac:dyDescent="0.2">
      <c r="A204" s="48">
        <v>200</v>
      </c>
      <c r="B204" s="49"/>
      <c r="C204" s="49"/>
      <c r="D204" s="49"/>
      <c r="E204" s="50"/>
      <c r="F204" s="51"/>
      <c r="G204" s="49"/>
      <c r="H204" s="51"/>
      <c r="I204" s="49"/>
      <c r="J204" s="50"/>
      <c r="K204" s="50"/>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52"/>
    </row>
    <row r="205" spans="1:56" hidden="1" x14ac:dyDescent="0.2">
      <c r="A205" s="39" t="s">
        <v>5</v>
      </c>
      <c r="B205" s="39">
        <f>COUNTIF(B5:B204,"Yes")</f>
        <v>0</v>
      </c>
      <c r="C205" s="39">
        <f>COUNTIF(C5:C204,"Yes")</f>
        <v>0</v>
      </c>
      <c r="D205" s="39">
        <f>COUNTIF(D5:D204,"Yes")</f>
        <v>0</v>
      </c>
      <c r="M205" s="39">
        <f>COUNTIF(M5:M204,"Yes")</f>
        <v>0</v>
      </c>
      <c r="P205" s="39">
        <f>COUNTIF(P5:P204,"Yes")</f>
        <v>0</v>
      </c>
      <c r="S205" s="39">
        <f>COUNTIF(S5:S204,"Yes")</f>
        <v>0</v>
      </c>
      <c r="V205" s="39">
        <f>COUNTIF(V5:V204,"Yes")</f>
        <v>0</v>
      </c>
      <c r="Y205" s="39">
        <f>COUNTIF(Y5:Y204,"Yes")</f>
        <v>0</v>
      </c>
      <c r="AB205" s="39">
        <f>COUNTIF(AB5:AB204,"Yes")</f>
        <v>0</v>
      </c>
      <c r="AE205" s="39">
        <f>COUNTIF(AE5:AE204,"Yes")</f>
        <v>0</v>
      </c>
      <c r="AH205" s="39">
        <f>COUNTIF(AH5:AH204,"Yes")</f>
        <v>0</v>
      </c>
      <c r="AK205" s="39">
        <f>COUNTIF(AK5:AK204,"Yes")</f>
        <v>0</v>
      </c>
      <c r="AL205" s="39">
        <f>COUNTIF(AL5:AL204,"Yes")</f>
        <v>0</v>
      </c>
      <c r="AN205" s="39">
        <f t="shared" ref="AN205:AS205" si="0">COUNTIF(AN5:AN204,"Yes")</f>
        <v>0</v>
      </c>
      <c r="AO205" s="39">
        <f t="shared" si="0"/>
        <v>0</v>
      </c>
      <c r="AP205" s="39">
        <f t="shared" si="0"/>
        <v>0</v>
      </c>
      <c r="AQ205" s="39">
        <f t="shared" si="0"/>
        <v>0</v>
      </c>
      <c r="AR205" s="39">
        <f t="shared" si="0"/>
        <v>0</v>
      </c>
      <c r="AS205" s="39">
        <f t="shared" si="0"/>
        <v>0</v>
      </c>
      <c r="AT205" s="39">
        <f>COUNTIF(AT5:AT204,"Yes")</f>
        <v>0</v>
      </c>
      <c r="AU205" s="39">
        <f t="shared" ref="AU205:AX205" si="1">COUNTIF(AU5:AU204,"Yes")</f>
        <v>0</v>
      </c>
      <c r="AV205" s="39">
        <f t="shared" si="1"/>
        <v>0</v>
      </c>
      <c r="AW205" s="39">
        <f t="shared" si="1"/>
        <v>0</v>
      </c>
      <c r="AX205" s="39">
        <f t="shared" si="1"/>
        <v>0</v>
      </c>
      <c r="AY205" s="39">
        <f>COUNTIF(AY5:AY204,"Yes")</f>
        <v>0</v>
      </c>
      <c r="AZ205" s="39">
        <f t="shared" ref="AZ205:BA205" si="2">COUNTIF(AZ5:AZ204,"Yes")</f>
        <v>0</v>
      </c>
      <c r="BA205" s="39">
        <f t="shared" si="2"/>
        <v>0</v>
      </c>
      <c r="BB205" s="39">
        <f>COUNTIF(BB5:BB204,"Yes")</f>
        <v>0</v>
      </c>
      <c r="BC205" s="39">
        <f>COUNTIF(BC5:BC204,"Yes")</f>
        <v>0</v>
      </c>
    </row>
    <row r="206" spans="1:56" hidden="1" x14ac:dyDescent="0.2">
      <c r="A206" s="39" t="s">
        <v>6</v>
      </c>
      <c r="B206" s="39">
        <f>COUNTIF(B5:B204,"No")</f>
        <v>0</v>
      </c>
      <c r="C206" s="39">
        <f>COUNTIF(C5:C204,"No")</f>
        <v>0</v>
      </c>
      <c r="D206" s="39">
        <f>COUNTIF(D5:D204,"No")</f>
        <v>0</v>
      </c>
      <c r="M206" s="39">
        <f>COUNTIF(M5:M204,"No")</f>
        <v>0</v>
      </c>
      <c r="P206" s="39">
        <f>COUNTIF(P5:P204,"No")</f>
        <v>0</v>
      </c>
      <c r="S206" s="39">
        <f>COUNTIF(S5:S204,"No")</f>
        <v>0</v>
      </c>
      <c r="V206" s="39">
        <f>COUNTIF(V5:V204,"No")</f>
        <v>0</v>
      </c>
      <c r="Y206" s="39">
        <f>COUNTIF(Y5:Y204,"No")</f>
        <v>0</v>
      </c>
      <c r="AB206" s="39">
        <f>COUNTIF(AB5:AB204,"No")</f>
        <v>0</v>
      </c>
      <c r="AE206" s="39">
        <f>COUNTIF(AE5:AE204,"No")</f>
        <v>0</v>
      </c>
      <c r="AH206" s="39">
        <f>COUNTIF(AH5:AH204,"No")</f>
        <v>0</v>
      </c>
      <c r="AK206" s="39">
        <f>COUNTIF(AK5:AK204,"No")</f>
        <v>0</v>
      </c>
      <c r="AL206" s="39">
        <f>COUNTIF(AL5:AL204,"No")</f>
        <v>0</v>
      </c>
      <c r="AN206" s="39">
        <f t="shared" ref="AN206:AS206" si="3">COUNTIF(AN5:AN204,"No")</f>
        <v>0</v>
      </c>
      <c r="AO206" s="39">
        <f t="shared" si="3"/>
        <v>0</v>
      </c>
      <c r="AP206" s="39">
        <f t="shared" si="3"/>
        <v>0</v>
      </c>
      <c r="AQ206" s="39">
        <f t="shared" si="3"/>
        <v>0</v>
      </c>
      <c r="AR206" s="39">
        <f t="shared" si="3"/>
        <v>0</v>
      </c>
      <c r="AS206" s="39">
        <f t="shared" si="3"/>
        <v>0</v>
      </c>
      <c r="AT206" s="39">
        <f>COUNTIF(AT5:AT204,"No")</f>
        <v>0</v>
      </c>
      <c r="AU206" s="39">
        <f t="shared" ref="AU206:AX206" si="4">COUNTIF(AU5:AU204,"No")</f>
        <v>0</v>
      </c>
      <c r="AV206" s="39">
        <f t="shared" si="4"/>
        <v>0</v>
      </c>
      <c r="AW206" s="39">
        <f t="shared" si="4"/>
        <v>0</v>
      </c>
      <c r="AX206" s="39">
        <f t="shared" si="4"/>
        <v>0</v>
      </c>
      <c r="AY206" s="39">
        <f>COUNTIF(AY5:AY204,"No")</f>
        <v>0</v>
      </c>
      <c r="AZ206" s="39">
        <f t="shared" ref="AZ206:BA206" si="5">COUNTIF(AZ5:AZ204,"No")</f>
        <v>0</v>
      </c>
      <c r="BA206" s="39">
        <f t="shared" si="5"/>
        <v>0</v>
      </c>
      <c r="BB206" s="39">
        <f>COUNTIF(BB5:BB204,"No")</f>
        <v>0</v>
      </c>
      <c r="BC206" s="39">
        <f>COUNTIF(BC5:BC204,"No")</f>
        <v>0</v>
      </c>
    </row>
    <row r="207" spans="1:56" hidden="1" x14ac:dyDescent="0.2">
      <c r="A207" s="39" t="s">
        <v>7</v>
      </c>
      <c r="B207" s="39">
        <f>SUM(B205:B206)</f>
        <v>0</v>
      </c>
      <c r="C207" s="39">
        <f>SUM(C205:C206)</f>
        <v>0</v>
      </c>
      <c r="D207" s="39">
        <f>SUM(D205:D206)</f>
        <v>0</v>
      </c>
      <c r="M207" s="39">
        <f>SUM(M205:M206)</f>
        <v>0</v>
      </c>
      <c r="P207" s="39">
        <f>SUM(P205:P206)</f>
        <v>0</v>
      </c>
      <c r="S207" s="39">
        <f>SUM(S205:S206)</f>
        <v>0</v>
      </c>
      <c r="V207" s="39">
        <f>SUM(V205:V206)</f>
        <v>0</v>
      </c>
      <c r="Y207" s="39">
        <f>SUM(Y205:Y206)</f>
        <v>0</v>
      </c>
      <c r="AB207" s="39">
        <f>SUM(AB205:AB206)</f>
        <v>0</v>
      </c>
      <c r="AE207" s="39">
        <f>SUM(AE205:AE206)</f>
        <v>0</v>
      </c>
      <c r="AH207" s="39">
        <f>SUM(AH205:AH206)</f>
        <v>0</v>
      </c>
      <c r="AK207" s="39">
        <f>SUM(AK205:AK206)</f>
        <v>0</v>
      </c>
      <c r="AL207" s="39">
        <f>SUM(AL205:AL206)</f>
        <v>0</v>
      </c>
      <c r="AN207" s="39">
        <f t="shared" ref="AN207:AS207" si="6">SUM(AN205:AN206)</f>
        <v>0</v>
      </c>
      <c r="AO207" s="39">
        <f t="shared" si="6"/>
        <v>0</v>
      </c>
      <c r="AP207" s="39">
        <f t="shared" si="6"/>
        <v>0</v>
      </c>
      <c r="AQ207" s="39">
        <f t="shared" si="6"/>
        <v>0</v>
      </c>
      <c r="AR207" s="39">
        <f t="shared" si="6"/>
        <v>0</v>
      </c>
      <c r="AS207" s="39">
        <f t="shared" si="6"/>
        <v>0</v>
      </c>
      <c r="AT207" s="39">
        <f>SUM(AT205:AT206)</f>
        <v>0</v>
      </c>
      <c r="AU207" s="39">
        <f t="shared" ref="AU207:AX207" si="7">SUM(AU205:AU206)</f>
        <v>0</v>
      </c>
      <c r="AV207" s="39">
        <f t="shared" si="7"/>
        <v>0</v>
      </c>
      <c r="AW207" s="39">
        <f t="shared" si="7"/>
        <v>0</v>
      </c>
      <c r="AX207" s="39">
        <f t="shared" si="7"/>
        <v>0</v>
      </c>
      <c r="AY207" s="39">
        <f>SUM(AY205:AY206)</f>
        <v>0</v>
      </c>
      <c r="AZ207" s="39">
        <f t="shared" ref="AZ207:BA207" si="8">SUM(AZ205:AZ206)</f>
        <v>0</v>
      </c>
      <c r="BA207" s="39">
        <f t="shared" si="8"/>
        <v>0</v>
      </c>
      <c r="BB207" s="39">
        <f>SUM(BB205:BB206)</f>
        <v>0</v>
      </c>
      <c r="BC207" s="39">
        <f>SUM(BC205:BC206)</f>
        <v>0</v>
      </c>
    </row>
    <row r="208" spans="1:56" hidden="1" x14ac:dyDescent="0.2">
      <c r="A208" s="39" t="s">
        <v>8</v>
      </c>
      <c r="B208" s="53" t="str">
        <f>IF(ISERR(B205/B207),"%",B205/B207)</f>
        <v>%</v>
      </c>
      <c r="C208" s="53" t="str">
        <f>IF(ISERR(C205/C207),"%",C205/C207)</f>
        <v>%</v>
      </c>
      <c r="D208" s="53" t="str">
        <f>IF(ISERR(D205/D207),"%",D205/D207)</f>
        <v>%</v>
      </c>
      <c r="M208" s="53" t="str">
        <f>IF(ISERR(M205/M207),"%",M205/M207)</f>
        <v>%</v>
      </c>
      <c r="N208" s="53"/>
      <c r="P208" s="53" t="str">
        <f>IF(ISERR(P205/P207),"%",P205/P207)</f>
        <v>%</v>
      </c>
      <c r="Q208" s="53"/>
      <c r="R208" s="53"/>
      <c r="S208" s="53" t="str">
        <f>IF(ISERR(S205/S207),"%",S205/S207)</f>
        <v>%</v>
      </c>
      <c r="T208" s="53"/>
      <c r="U208" s="53"/>
      <c r="V208" s="53" t="str">
        <f>IF(ISERR(V205/V207),"%",V205/V207)</f>
        <v>%</v>
      </c>
      <c r="W208" s="53"/>
      <c r="X208" s="53"/>
      <c r="Y208" s="53" t="str">
        <f>IF(ISERR(Y205/Y207),"%",Y205/Y207)</f>
        <v>%</v>
      </c>
      <c r="Z208" s="53"/>
      <c r="AA208" s="53"/>
      <c r="AB208" s="53" t="str">
        <f>IF(ISERR(AB205/AB207),"%",AB205/AB207)</f>
        <v>%</v>
      </c>
      <c r="AC208" s="53"/>
      <c r="AD208" s="53"/>
      <c r="AE208" s="53" t="str">
        <f>IF(ISERR(AE205/AE207),"%",AE205/AE207)</f>
        <v>%</v>
      </c>
      <c r="AF208" s="53"/>
      <c r="AG208" s="53"/>
      <c r="AH208" s="53" t="str">
        <f>IF(ISERR(AH205/AH207),"%",AH205/AH207)</f>
        <v>%</v>
      </c>
      <c r="AI208" s="53"/>
      <c r="AJ208" s="53"/>
      <c r="AK208" s="53" t="str">
        <f>IF(ISERR(AK205/AK207),"%",AK205/AK207)</f>
        <v>%</v>
      </c>
      <c r="AL208" s="53" t="str">
        <f>IF(ISERR(AL205/AL207),"%",AL205/AL207)</f>
        <v>%</v>
      </c>
      <c r="AM208" s="53"/>
      <c r="AN208" s="53" t="str">
        <f t="shared" ref="AN208:AT208" si="9">IF(ISERR(AN205/AN207),"%",AN205/AN207)</f>
        <v>%</v>
      </c>
      <c r="AO208" s="53" t="str">
        <f t="shared" si="9"/>
        <v>%</v>
      </c>
      <c r="AP208" s="53" t="str">
        <f t="shared" si="9"/>
        <v>%</v>
      </c>
      <c r="AQ208" s="53" t="str">
        <f t="shared" si="9"/>
        <v>%</v>
      </c>
      <c r="AR208" s="53" t="str">
        <f t="shared" si="9"/>
        <v>%</v>
      </c>
      <c r="AS208" s="53" t="str">
        <f t="shared" si="9"/>
        <v>%</v>
      </c>
      <c r="AT208" s="53" t="str">
        <f t="shared" si="9"/>
        <v>%</v>
      </c>
      <c r="AU208" s="53" t="str">
        <f t="shared" ref="AU208:AY208" si="10">IF(ISERR(AU205/AU207),"%",AU205/AU207)</f>
        <v>%</v>
      </c>
      <c r="AV208" s="53" t="str">
        <f t="shared" si="10"/>
        <v>%</v>
      </c>
      <c r="AW208" s="53" t="str">
        <f t="shared" si="10"/>
        <v>%</v>
      </c>
      <c r="AX208" s="53" t="str">
        <f t="shared" si="10"/>
        <v>%</v>
      </c>
      <c r="AY208" s="53" t="str">
        <f t="shared" si="10"/>
        <v>%</v>
      </c>
      <c r="AZ208" s="53" t="str">
        <f t="shared" ref="AZ208:BB208" si="11">IF(ISERR(AZ205/AZ207),"%",AZ205/AZ207)</f>
        <v>%</v>
      </c>
      <c r="BA208" s="53" t="str">
        <f t="shared" si="11"/>
        <v>%</v>
      </c>
      <c r="BB208" s="53" t="str">
        <f t="shared" si="11"/>
        <v>%</v>
      </c>
      <c r="BC208" s="53" t="str">
        <f t="shared" ref="BC208" si="12">IF(ISERR(BC205/BC207),"%",BC205/BC207)</f>
        <v>%</v>
      </c>
    </row>
    <row r="209" spans="1:19" hidden="1" x14ac:dyDescent="0.2">
      <c r="A209" s="39" t="s">
        <v>75</v>
      </c>
      <c r="P209" s="53" t="str">
        <f>IF(ISERR(P206/P207),"%",P206/P207)</f>
        <v>%</v>
      </c>
      <c r="S209" s="53" t="str">
        <f>IF(ISERR(S206/S207),"%",S206/S207)</f>
        <v>%</v>
      </c>
    </row>
    <row r="211" spans="1:19" hidden="1" x14ac:dyDescent="0.2">
      <c r="A211" s="39" t="s">
        <v>10</v>
      </c>
      <c r="E211" s="54">
        <f ca="1">TODAY()</f>
        <v>44028</v>
      </c>
      <c r="F211" s="54"/>
      <c r="G211" s="54"/>
      <c r="H211" s="54"/>
      <c r="I211" s="54"/>
      <c r="J211" s="54"/>
      <c r="K211" s="54"/>
      <c r="L211" s="54"/>
    </row>
  </sheetData>
  <dataValidations count="4">
    <dataValidation type="list" allowBlank="1" showInputMessage="1" showErrorMessage="1" sqref="S5:S204 D5:D204 M5:M204 B5:B204 AB5:AB204 I5:I204 V5:V204 Y5:Y204 AE5:AE204 AH5:AH204 AK5:AL204 AN5:BC204"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P5:P204" xr:uid="{00000000-0002-0000-0300-000003000000}">
      <formula1>"Yes,No"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2020-07-16T10:02:09Z</dcterms:modified>
</cp:coreProperties>
</file>