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1345A165-DA5B-4D53-BC01-E631C8AA9726}" xr6:coauthVersionLast="47" xr6:coauthVersionMax="47" xr10:uidLastSave="{00000000-0000-0000-0000-000000000000}"/>
  <bookViews>
    <workbookView xWindow="-110" yWindow="-110" windowWidth="19420" windowHeight="10420" tabRatio="889" xr2:uid="{00000000-000D-0000-FFFF-FFFF00000000}"/>
  </bookViews>
  <sheets>
    <sheet name="Cover page" sheetId="28" r:id="rId1"/>
    <sheet name="Introduction" sheetId="23" r:id="rId2"/>
    <sheet name="Data sheet" sheetId="24" r:id="rId3"/>
    <sheet name="Table 1" sheetId="29" r:id="rId4"/>
    <sheet name="Table 2" sheetId="30" r:id="rId5"/>
    <sheet name="Table 3" sheetId="31" r:id="rId6"/>
  </sheets>
  <externalReferences>
    <externalReference r:id="rId7"/>
  </externalReferences>
  <definedNames>
    <definedName name="_1_Outcome" localSheetId="0">#REF!</definedName>
    <definedName name="_1_Outcome" localSheetId="3">#REF!</definedName>
    <definedName name="_1_Outcome" localSheetId="4">#REF!</definedName>
    <definedName name="_1_Outcome" localSheetId="5">#REF!</definedName>
    <definedName name="_1_Outcome">#REF!</definedName>
    <definedName name="_1_Process" localSheetId="0">#REF!</definedName>
    <definedName name="_1_Process" localSheetId="3">#REF!</definedName>
    <definedName name="_1_Process" localSheetId="4">#REF!</definedName>
    <definedName name="_1_Process" localSheetId="5">#REF!</definedName>
    <definedName name="_1_Process">#REF!</definedName>
    <definedName name="_1_Structure" localSheetId="0">#REF!</definedName>
    <definedName name="_1_Structure" localSheetId="3">#REF!</definedName>
    <definedName name="_1_Structure" localSheetId="4">#REF!</definedName>
    <definedName name="_1_Structure" localSheetId="5">#REF!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sheet'!$A$7:$K$33</definedName>
    <definedName name="_Sex1">#REF!</definedName>
    <definedName name="Age">'[1]Data collection'!$C$6:$C$45</definedName>
    <definedName name="Ethnicity">'[1]Data collection'!$E$6:$E$45</definedName>
    <definedName name="Ethnicity1">#REF!</definedName>
    <definedName name="_xlnm.Print_Area" localSheetId="0">'Cover page'!$A$1:$G$23</definedName>
    <definedName name="_xlnm.Print_Area" localSheetId="2">'Data sheet'!$A$1:$K$33</definedName>
    <definedName name="_xlnm.Print_Area" localSheetId="1">Introduction!$A$1:$A$16</definedName>
    <definedName name="_xlnm.Print_Titles" localSheetId="2">'Data sheet'!$7:$7</definedName>
    <definedName name="QS_1" localSheetId="0">#REF!</definedName>
    <definedName name="QS_1" localSheetId="3">#REF!</definedName>
    <definedName name="QS_1" localSheetId="4">#REF!</definedName>
    <definedName name="QS_1" localSheetId="5">#REF!</definedName>
    <definedName name="QS_1">#REF!</definedName>
    <definedName name="QS_10" localSheetId="0">#REF!</definedName>
    <definedName name="QS_10" localSheetId="3">#REF!</definedName>
    <definedName name="QS_10" localSheetId="4">#REF!</definedName>
    <definedName name="QS_10" localSheetId="5">#REF!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 localSheetId="3">#REF!</definedName>
    <definedName name="STANDARD_TITLES" localSheetId="4">#REF!</definedName>
    <definedName name="STANDARD_TITLES" localSheetId="5">#REF!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<sst xmlns="http://schemas.openxmlformats.org/spreadsheetml/2006/main" count="146" uniqueCount="138">
  <si>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</si>
  <si>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</si>
  <si>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</si>
  <si>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</si>
  <si>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</si>
  <si>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</si>
  <si>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</si>
  <si>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</si>
  <si>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</si>
  <si>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</si>
  <si>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</si>
  <si>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</si>
  <si>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</si>
  <si>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</si>
  <si>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</si>
  <si>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</si>
  <si>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</si>
  <si>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</si>
  <si>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1.1  Managing catheter-associated urinary tract infection</t>
  </si>
  <si>
    <t>Treatment</t>
  </si>
  <si>
    <t>Advice when an antibiotic prescription is given</t>
  </si>
  <si>
    <t>1.1.8</t>
  </si>
  <si>
    <t>Reassessment</t>
  </si>
  <si>
    <t>1.1.9</t>
  </si>
  <si>
    <t>Referral and seeking specialist advice</t>
  </si>
  <si>
    <t>1.2  Self-care</t>
  </si>
  <si>
    <t>1.3  Choice of antibiotic</t>
  </si>
  <si>
    <t>Consult local microbiologist</t>
  </si>
  <si>
    <t>Table 2 Antibiotics for pregnant women aged 12 years and over</t>
  </si>
  <si>
    <t>Children under 3 months</t>
  </si>
  <si>
    <t>Table 3 Antibiotics for children and young people under 16 years</t>
  </si>
  <si>
    <t>1.4  Preventing catheter-associated urinary tract infections</t>
  </si>
  <si>
    <t>1.4.1</t>
  </si>
  <si>
    <t>1.4.2</t>
  </si>
  <si>
    <t>1.1.1</t>
  </si>
  <si>
    <t>1.1.2</t>
  </si>
  <si>
    <t>1.1.3</t>
  </si>
  <si>
    <t>1.1.4</t>
  </si>
  <si>
    <t>1.1.5</t>
  </si>
  <si>
    <t>1.1.6</t>
  </si>
  <si>
    <t>1.1.7</t>
  </si>
  <si>
    <t>1.1.10</t>
  </si>
  <si>
    <t>1.1.11</t>
  </si>
  <si>
    <t>1.2.1</t>
  </si>
  <si>
    <t>1.2.2</t>
  </si>
  <si>
    <t>1.3.1</t>
  </si>
  <si>
    <t>1.3.2</t>
  </si>
  <si>
    <t>1.3.3</t>
  </si>
  <si>
    <t>Give advice about seeking medical help if symptoms of an acute UTI develop.</t>
  </si>
  <si>
    <t>Review intravenous antibiotics by 48 hours and consider stepping down to oral antibiotics where possible.</t>
  </si>
  <si>
    <t>Do not routinely offer antibiotic prophylaxis to prevent catheter-associated UTI in people with a short-term or a long-term (indwelling or intermittent) catheter.</t>
  </si>
  <si>
    <t>Give oral antibiotics first‑line if the person can take oral medicines, and the severity of their condition does not require intravenous antibiotics.</t>
  </si>
  <si>
    <t>Advise people with catheter-associated UTI about drinking enough fluids to avoid dehydration.</t>
  </si>
  <si>
    <t>Advise people with catheter-associated UTI about using paracetamol for pain.</t>
  </si>
  <si>
    <t>Refer people with catheter-associated UTI to hospital if they have any symptoms or signs suggesting a more serious illness or condition (for example, sepsis).</t>
  </si>
  <si>
    <t>Reassess people with catheter-associated UTI if symptoms worsen at any time, or do not start to improve within 48 hours of taking the antibiotic, taking account of:
• other possible diagnoses
• any symptoms or signs suggesting a more serious illness or condition, such as sepsis
• previous antibiotic use, which may have led to resistant bacteria.</t>
  </si>
  <si>
    <t>Offer an antibiotic (see the recommendations on choice of antibiotic) to people with catheter-associated UTI. Take account of:
• the severity of symptoms
• the risk of developing complications, which is higher in people with known or suspected structural or functional abnormality of the genitourinary tract or immunosuppression 
• previous urine culture and susceptibility results
• previous antibiotic use which may have led to resistant bacteria.</t>
  </si>
  <si>
    <t>Send the urine sample for culture and susceptibility testing, noting a suspected catheter-associated infection and any antibiotic prescribed.</t>
  </si>
  <si>
    <t>Obtain a urine sample before antibiotics are taken. Take the sample from the catheter, via a sampling port if provided, and use an aseptic technique (in line with the NICE guideline on healthcare-associated infection).
healthcare-associated infection).
• If the catheter has been changed, obtain the sample from the new catheter.
• If the catheter has been removed obtain a midstream specimen of urine.</t>
  </si>
  <si>
    <t>Consider removing or, if this cannot be done, changing the catheter as soon as possible in people with a catheter-associated UTI if it has been in place for more than 7 days. Do not allow catheter removal or change to delay antibiotic treatment.</t>
  </si>
  <si>
    <t xml:space="preserve">Give advice about managing symptoms with self-care (see the recommendations on self-care) to all people with catheter-associated UTI. </t>
  </si>
  <si>
    <t>Baseline assessment tool for urinary tract infection (catheter-associated): antimicrobial prescribing (NICE  guideline NG113)</t>
  </si>
  <si>
    <t>Baseline assessment tool for urinary tract infection (catheter-associated): antimicrobial prescribing (NICE antimicrobial prescribing guideline NG113)</t>
  </si>
  <si>
    <t>Table 1 Antibiotics for non-pregnant women and men aged 16 years and over</t>
  </si>
  <si>
    <t xml:space="preserve">infection (catheter-associated): </t>
  </si>
  <si>
    <t>antimicrobial prescribing</t>
  </si>
  <si>
    <t>NG113</t>
  </si>
  <si>
    <t>Antibiotic, dosage and course length</t>
  </si>
  <si>
    <t>First-choice oral antibiotics if no upper urinary tract infection (UTI) symptoms</t>
  </si>
  <si>
    <r>
      <rPr>
        <b/>
        <sz val="12"/>
        <color theme="1"/>
        <rFont val="Lato"/>
        <family val="2"/>
      </rPr>
      <t>Nitrofurantoin</t>
    </r>
    <r>
      <rPr>
        <sz val="12"/>
        <color theme="1"/>
        <rFont val="Lato"/>
        <family val="2"/>
      </rPr>
      <t xml:space="preserve"> (if estimated glomerular filtration rate [eGFR] is 45 ml/minute or more:
100 mg modified-release twice a day (or if unavailable 50 mg four times a day) for 7 days
</t>
    </r>
    <r>
      <rPr>
        <b/>
        <sz val="12"/>
        <color theme="1"/>
        <rFont val="Lato"/>
        <family val="2"/>
      </rPr>
      <t>Trimethoprim</t>
    </r>
    <r>
      <rPr>
        <sz val="12"/>
        <color theme="1"/>
        <rFont val="Lato"/>
        <family val="2"/>
      </rPr>
      <t xml:space="preserve"> (if low risk of resistance):
200 mg twice a day for 7 days
</t>
    </r>
    <r>
      <rPr>
        <b/>
        <sz val="12"/>
        <color theme="1"/>
        <rFont val="Lato"/>
        <family val="2"/>
      </rPr>
      <t>Amoxicillin</t>
    </r>
    <r>
      <rPr>
        <sz val="12"/>
        <color theme="1"/>
        <rFont val="Lato"/>
        <family val="2"/>
      </rPr>
      <t xml:space="preserve"> (only if culture results available and susceptible):
500 mg three times a day for 7 days</t>
    </r>
  </si>
  <si>
    <t>Second-choice oral antibiotic if no upper UTI symptoms (when first-choice not suitable)</t>
  </si>
  <si>
    <t>First-choice oral antibiotics if upper UTI symptoms</t>
  </si>
  <si>
    <t>First-choice intravenous antibiotics (if vomiting, unable to take oral antibiotics or severely unwell). Antibiotics may be combined if susceptibility or sepsis a concern</t>
  </si>
  <si>
    <t>Second-choice intravenous antibiotics</t>
  </si>
  <si>
    <t>See the BNF for appropriate use and dosing in specific populations, for example, hepatic impairment,</t>
  </si>
  <si>
    <t>renal impairment and breastfeeding, and administering intravenous antibiotics.</t>
  </si>
  <si>
    <t xml:space="preserve">Check any previous urine culture and susceptibility results, and antibiotic prescribing, and choose </t>
  </si>
  <si>
    <t>antibiotics accordingly.</t>
  </si>
  <si>
    <t xml:space="preserve">Nitrofurantoin may be used with caution if eGFR is 30 ml/minute to 44 ml/minute to treat uncomplicated </t>
  </si>
  <si>
    <t xml:space="preserve">lower UTI caused by suspected or proven multidrug-resistant bacteria and only if potential benefit </t>
  </si>
  <si>
    <t>outweighs risk (BNF, nitrofurantoin, August 2018).</t>
  </si>
  <si>
    <t xml:space="preserve">Nitrofurantoin and pivmecillinam are only licensed for uncomplicated lower UTIs, and are not suitable </t>
  </si>
  <si>
    <t>for people with upper UTI symptoms or a blocked catheter.</t>
  </si>
  <si>
    <t xml:space="preserve">A lower risk of resistance to trimethoprim is likely if it was not used in the past 3 months, previous </t>
  </si>
  <si>
    <t xml:space="preserve">urine culture suggests susceptibility (but this was not used), and in younger people in areas where </t>
  </si>
  <si>
    <t xml:space="preserve">local epidemiology data suggest resistance is low. A higher risk of resistance is likely with recent use </t>
  </si>
  <si>
    <t>and in older people in care homes.</t>
  </si>
  <si>
    <r>
      <rPr>
        <b/>
        <sz val="12"/>
        <color theme="1"/>
        <rFont val="Lato"/>
        <family val="2"/>
      </rPr>
      <t>Pivmecillinam</t>
    </r>
    <r>
      <rPr>
        <sz val="12"/>
        <color theme="1"/>
        <rFont val="Lato"/>
        <family val="2"/>
      </rPr>
      <t xml:space="preserve"> (a penicillin):
400 mg initial dose, then 200 mg three times a day for a total of 7 days</t>
    </r>
  </si>
  <si>
    <r>
      <rPr>
        <b/>
        <sz val="12"/>
        <color theme="1"/>
        <rFont val="Lato"/>
        <family val="2"/>
      </rPr>
      <t>Cefalexin</t>
    </r>
    <r>
      <rPr>
        <sz val="12"/>
        <color theme="1"/>
        <rFont val="Lato"/>
        <family val="2"/>
      </rPr>
      <t xml:space="preserve">:
500 mg twice or three times a day (up to 1 g to 1.5 g three or four times a day for severe infections) for 7 to 10 days
</t>
    </r>
    <r>
      <rPr>
        <b/>
        <sz val="12"/>
        <color theme="1"/>
        <rFont val="Lato"/>
        <family val="2"/>
      </rPr>
      <t>Co-amoxiclav</t>
    </r>
    <r>
      <rPr>
        <sz val="12"/>
        <color theme="1"/>
        <rFont val="Lato"/>
        <family val="2"/>
      </rPr>
      <t xml:space="preserve"> (only if culture results available and susceptible):
500/125 mg three times a day for 7 to 10 days
</t>
    </r>
    <r>
      <rPr>
        <b/>
        <sz val="12"/>
        <color theme="1"/>
        <rFont val="Lato"/>
        <family val="2"/>
      </rPr>
      <t>Trimethoprim</t>
    </r>
    <r>
      <rPr>
        <sz val="12"/>
        <color theme="1"/>
        <rFont val="Lato"/>
        <family val="2"/>
      </rPr>
      <t xml:space="preserve"> (only if culture results available and susceptible):
200 mg twice a day for 14 days
</t>
    </r>
    <r>
      <rPr>
        <b/>
        <sz val="12"/>
        <color theme="1"/>
        <rFont val="Lato"/>
        <family val="2"/>
      </rPr>
      <t>Ciprofloxacin</t>
    </r>
    <r>
      <rPr>
        <sz val="12"/>
        <color theme="1"/>
        <rFont val="Lato"/>
        <family val="2"/>
      </rPr>
      <t xml:space="preserve"> (</t>
    </r>
    <r>
      <rPr>
        <b/>
        <sz val="12"/>
        <color theme="1"/>
        <rFont val="Lato"/>
        <family val="2"/>
      </rPr>
      <t>only if</t>
    </r>
    <r>
      <rPr>
        <sz val="12"/>
        <color theme="1"/>
        <rFont val="Lato"/>
        <family val="2"/>
      </rPr>
      <t xml:space="preserve"> other first-choice antibiotics are unsuitable) See the MHRA January 2024 advice for restrictions and precautions on using fluoroquinolone antibiotics because of the risk of disabling and potentially long-lasting or irreversible side effects. Fluoroquinolones must now </t>
    </r>
    <r>
      <rPr>
        <b/>
        <sz val="12"/>
        <color theme="1"/>
        <rFont val="Lato"/>
        <family val="2"/>
      </rPr>
      <t>only</t>
    </r>
    <r>
      <rPr>
        <sz val="12"/>
        <color theme="1"/>
        <rFont val="Lato"/>
        <family val="2"/>
      </rPr>
      <t xml:space="preserve"> be prescribed when other commonly recommended antibiotics are inappropriate.
500 mg twice a day for 7 days</t>
    </r>
  </si>
  <si>
    <t>First-choice oral antibiotic</t>
  </si>
  <si>
    <t>First-choice intravenous antibiotic (if vomiting, unable to take oral antibiotics, or severely unwell)</t>
  </si>
  <si>
    <t>Second-choice antibiotics or combining antibiotics if susceptibility or sepsis is a concern</t>
  </si>
  <si>
    <r>
      <rPr>
        <b/>
        <sz val="12"/>
        <color theme="1"/>
        <rFont val="Lato"/>
        <family val="2"/>
      </rPr>
      <t>Cefalexin</t>
    </r>
    <r>
      <rPr>
        <sz val="12"/>
        <color theme="1"/>
        <rFont val="Lato"/>
        <family val="2"/>
      </rPr>
      <t>:
500 mg twice or three times a day (up to 1 g to 1.5 g three or four times a day for severe infections) for 7 to 10 days</t>
    </r>
  </si>
  <si>
    <r>
      <rPr>
        <b/>
        <sz val="12"/>
        <color theme="1"/>
        <rFont val="Lato"/>
        <family val="2"/>
      </rPr>
      <t>Cefuroxime</t>
    </r>
    <r>
      <rPr>
        <sz val="12"/>
        <color theme="1"/>
        <rFont val="Lato"/>
        <family val="2"/>
      </rPr>
      <t>:
750 mg to 1.5 g three or four times a day</t>
    </r>
  </si>
  <si>
    <t xml:space="preserve">See the BNF for appropriate use and dosing in specific populations, for example, hepatic </t>
  </si>
  <si>
    <t>impairment and renal impairment, and administering intravenous antibiotics.</t>
  </si>
  <si>
    <t xml:space="preserve">Check any previous urine culture and susceptibility results, and antibiotic prescribing and </t>
  </si>
  <si>
    <t>choose antibiotics accordingly.</t>
  </si>
  <si>
    <t>Review intravenous antibiotics by 48 hours and consider stepping down to oral antibiotics</t>
  </si>
  <si>
    <t>where possible.</t>
  </si>
  <si>
    <t>Refer to paediatric specialist and treat with intravenous antibiotics in line with the NICE guideline on fever in under 5s</t>
  </si>
  <si>
    <t>First-choice oral antibiotics in children aged 3 months and over</t>
  </si>
  <si>
    <r>
      <rPr>
        <b/>
        <sz val="12"/>
        <color theme="1"/>
        <rFont val="Lato"/>
        <family val="2"/>
      </rPr>
      <t>Trimethoprim</t>
    </r>
    <r>
      <rPr>
        <sz val="12"/>
        <color theme="1"/>
        <rFont val="Lato"/>
        <family val="2"/>
      </rPr>
      <t xml:space="preserve"> (if low risk of resistance):
3 months to 5 months, 4 mg/kg (maximum 200 mg per dose) or 25 mg twice a day for 7 to 10 days
6 months to 5 years, 4 mg/kg (maximum 200 mg per dose) or 50 mg twice a day for 7 to 10 days
6 years to 11 years, 4 mg/kg (maximum 200 mg per dose) or 100 mg twice a day for 7 to 10 days
12 years to 15 years, 200 mg twice a day for 7 to 10 days
</t>
    </r>
    <r>
      <rPr>
        <b/>
        <sz val="12"/>
        <color theme="1"/>
        <rFont val="Lato"/>
        <family val="2"/>
      </rPr>
      <t>Amoxicillin</t>
    </r>
    <r>
      <rPr>
        <sz val="12"/>
        <color theme="1"/>
        <rFont val="Lato"/>
        <family val="2"/>
      </rPr>
      <t xml:space="preserve"> (only if culture results available and susceptible):
3 months to 11 months, 125 mg three times a day for 7 to 10 days
1 year to 4 years, 250 mg three times a day for 7 to 10 days
5 years to 15 years, 500 mg three times a day for 7 to 10 days
</t>
    </r>
  </si>
  <si>
    <r>
      <rPr>
        <b/>
        <sz val="12"/>
        <color theme="1"/>
        <rFont val="Lato"/>
        <family val="2"/>
      </rPr>
      <t>Cefalexin</t>
    </r>
    <r>
      <rPr>
        <sz val="12"/>
        <color theme="1"/>
        <rFont val="Lato"/>
        <family val="2"/>
      </rPr>
      <t>:
3 months to 11 months, 12.5 mg/kg or 125 mg twice a day for 7 to 10 days (25 mg/kg two to four times a day [maximum 1 g per dose four times a day] for severe infections)
1 year to 4 years, 12.5 mg/kg twice a day or 125 mg three times a day for 7 to 10 days (25 mg/kg two to four times a day [maximum 1 g per dose four times a day] for severe infections)
5 years to 11 years, 12.5 mg/kg twice a day or 250 mg three times a day for 7 to 10 days (25 mg/kg two to four times a day [maximum 1 g per dose four times a day] for severe infections)
12 years to 15 years, 500 mg twice or three times a day (up to 1 g to 1.5 g three or four times a day for severe infections) for 7 to 10 days</t>
    </r>
  </si>
  <si>
    <r>
      <rPr>
        <b/>
        <sz val="12"/>
        <color theme="1"/>
        <rFont val="Lato"/>
        <family val="2"/>
      </rPr>
      <t>Co-amoxiclav</t>
    </r>
    <r>
      <rPr>
        <sz val="12"/>
        <color theme="1"/>
        <rFont val="Lato"/>
        <family val="2"/>
      </rPr>
      <t xml:space="preserve"> (only if culture results available and susceptible):
3 months to 11 months, 0.25 ml/kg of 125/31 suspension three times a day for 7 to 10 days (dose doubled in severe infection)
1 year to 5 years, 0.25 ml/kg of 125/31 suspension or 5 ml of 125/31 suspension three times a day for 7 to 10 days (dose doubled in severe infection)
6 years to 11 years, 0.15 ml/kg of 250/62 suspension or 5 ml of 250/62 suspension three times a day for 7 to 10 days (dose doubled in severe infection)
12 years to 15 years, 250/125 mg or 500/125 mg three times a day for 7 to 10 days</t>
    </r>
  </si>
  <si>
    <r>
      <rPr>
        <b/>
        <sz val="12"/>
        <color theme="1"/>
        <rFont val="Lato"/>
        <family val="2"/>
      </rPr>
      <t>First-choice intravenous antibiotics (if vomiting, unable to take oral antibiotics or severely unwell) in children aged 3 months and over</t>
    </r>
    <r>
      <rPr>
        <sz val="12"/>
        <color theme="1"/>
        <rFont val="Lato"/>
        <family val="2"/>
      </rPr>
      <t xml:space="preserve">
Antibiotics may be combined if susceptibility or sepsis a concern</t>
    </r>
  </si>
  <si>
    <r>
      <rPr>
        <b/>
        <sz val="12"/>
        <color theme="1"/>
        <rFont val="Lato"/>
        <family val="2"/>
      </rPr>
      <t xml:space="preserve">Co-amoxiclav </t>
    </r>
    <r>
      <rPr>
        <sz val="12"/>
        <color theme="1"/>
        <rFont val="Lato"/>
        <family val="2"/>
      </rPr>
      <t xml:space="preserve">(only in combination unless culture results confirm susceptibility):
3 months to 15 years, 30 mg/kg three times a day (maximum 1.2 g three times a day)
</t>
    </r>
    <r>
      <rPr>
        <b/>
        <sz val="12"/>
        <color theme="1"/>
        <rFont val="Lato"/>
        <family val="2"/>
      </rPr>
      <t>Cefuroxime</t>
    </r>
    <r>
      <rPr>
        <sz val="12"/>
        <color theme="1"/>
        <rFont val="Lato"/>
        <family val="2"/>
      </rPr>
      <t xml:space="preserve">:
3 months to 15 years, 20 mg/kg three times a day (maximum 750 mg per dose); (50 to 60 mg/kg three or four times a day [maximum 1.5 g per dose] for severe infections)
</t>
    </r>
    <r>
      <rPr>
        <b/>
        <sz val="12"/>
        <color theme="1"/>
        <rFont val="Lato"/>
        <family val="2"/>
      </rPr>
      <t>Ceftriaxone</t>
    </r>
    <r>
      <rPr>
        <sz val="12"/>
        <color theme="1"/>
        <rFont val="Lato"/>
        <family val="2"/>
      </rPr>
      <t>:
3 months to 11 years (up to 50 kg), 50 to 80 mg/kg once a day (maximum 4 g per day) 
9 years to 11 years (50 kg and above), 1 g to 2 g once a day
12 years to 15 years, 1 g to 2 g once a day</t>
    </r>
  </si>
  <si>
    <t>Second-choice intravenous antibiotic</t>
  </si>
  <si>
    <t xml:space="preserve">See the BNF for children for appropriate use and dosing in specific populations, for example, hepatic impairment and renal </t>
  </si>
  <si>
    <t>impairment, and administering intravenous antibiotics. See table 2 if a young woman is pregnant.</t>
  </si>
  <si>
    <t xml:space="preserve">The age bands apply to children of average size and, in practice, the prescriber will use the age bands in conjunction </t>
  </si>
  <si>
    <t xml:space="preserve">A lower risk of resistance to trimethoprim is likely if it was not used in the past 3 months, previous urine culture </t>
  </si>
  <si>
    <t>If intravenous treatment is not possible, consider intramuscular treatment if suitable.</t>
  </si>
  <si>
    <t xml:space="preserve">with other factors such as the severity of the condition being treated and the child’s size in relation to the average size of </t>
  </si>
  <si>
    <t>children of the same age.</t>
  </si>
  <si>
    <t xml:space="preserve">Check any previous urine culture and susceptibility results, and antibiotic prescribing and choose antibiotics accordingly.  </t>
  </si>
  <si>
    <t>higher dose of the same antibiotic.</t>
  </si>
  <si>
    <t xml:space="preserve">suggests susceptibility (but this was not used), and in younger people in areas where local epidemiology data suggest </t>
  </si>
  <si>
    <t>resistance is low. A higher risk of resistance is likely with recent use.</t>
  </si>
  <si>
    <t xml:space="preserve">Review intravenous antibiotics by 48 hours and consider stepping down to oral antibiotics where possible for a total </t>
  </si>
  <si>
    <t>antibiotic course of 10 days.</t>
  </si>
  <si>
    <r>
      <rPr>
        <b/>
        <sz val="12"/>
        <color theme="1"/>
        <rFont val="Lato"/>
        <family val="2"/>
      </rPr>
      <t>Gentamicin</t>
    </r>
    <r>
      <rPr>
        <sz val="12"/>
        <color theme="1"/>
        <rFont val="Lato"/>
        <family val="2"/>
      </rPr>
      <t xml:space="preserve">:
Initially, 7 mg/kg once a day, subsequent doses if needed adjusted according to serum gentamicin concentration (see the BNF for children for information on monitoring serum gentamicin concentration)
</t>
    </r>
    <r>
      <rPr>
        <b/>
        <sz val="12"/>
        <color theme="1"/>
        <rFont val="Lato"/>
        <family val="2"/>
      </rPr>
      <t>Amikacin</t>
    </r>
    <r>
      <rPr>
        <sz val="12"/>
        <color theme="1"/>
        <rFont val="Lato"/>
        <family val="2"/>
      </rPr>
      <t>:
Initially, 15 mg/kg once a day, subsequent doses adjusted according to serum amikacin concentration (see the see the BNF for children for information on monitoring serum amikacin concentration)</t>
    </r>
  </si>
  <si>
    <t>When prescribing an antibiotic for catheter-associated UTI, take account of local antimicrobial resistance data and:
• follow table 1 for non-pregnant women and men aged 16 years and over
• follow table 2 for pregnant women aged 12 years and over
• follow table 3 for children and young people under 16 years.</t>
  </si>
  <si>
    <r>
      <t xml:space="preserve">When urine culture and susceptibility results are available:
• review the choice of antibiotic, </t>
    </r>
    <r>
      <rPr>
        <b/>
        <sz val="12"/>
        <color theme="1"/>
        <rFont val="Lato"/>
        <family val="2"/>
      </rPr>
      <t xml:space="preserve">and </t>
    </r>
    <r>
      <rPr>
        <sz val="12"/>
        <color theme="1"/>
        <rFont val="Lato"/>
        <family val="2"/>
      </rPr>
      <t xml:space="preserve">
• change the antibiotic according to susceptibility results if the bacteria are resistant, using narrow spectrum antibiotics wherever possible.</t>
    </r>
  </si>
  <si>
    <r>
      <t xml:space="preserve">When an antibiotic is given, as well as the general advice on self-care, give advice about:
• possible adverse effects of antibiotics, particularly diarrhoea and nausea
• seeking medical help if:
- symptoms worsen at any time, </t>
    </r>
    <r>
      <rPr>
        <b/>
        <sz val="12"/>
        <color theme="1"/>
        <rFont val="Lato"/>
        <family val="2"/>
      </rPr>
      <t>or</t>
    </r>
    <r>
      <rPr>
        <sz val="12"/>
        <color theme="1"/>
        <rFont val="Lato"/>
        <family val="2"/>
      </rPr>
      <t xml:space="preserve">
- symptoms do not start to improve within 48 hours of taking the antibiotic, </t>
    </r>
    <r>
      <rPr>
        <b/>
        <sz val="12"/>
        <color theme="1"/>
        <rFont val="Lato"/>
        <family val="2"/>
      </rPr>
      <t>or</t>
    </r>
    <r>
      <rPr>
        <sz val="12"/>
        <color theme="1"/>
        <rFont val="Lato"/>
        <family val="2"/>
      </rPr>
      <t xml:space="preserve">
- the person becomes systemically very unwell.</t>
    </r>
  </si>
  <si>
    <r>
      <t xml:space="preserve">Consider referring or seeking specialist advice for people with catheter-associated UTI if they:
• are significantly dehydrated or unable to take oral fluids and medicines, </t>
    </r>
    <r>
      <rPr>
        <b/>
        <sz val="12"/>
        <color theme="1"/>
        <rFont val="Lato"/>
        <family val="2"/>
      </rPr>
      <t>or</t>
    </r>
    <r>
      <rPr>
        <sz val="12"/>
        <color theme="1"/>
        <rFont val="Lato"/>
        <family val="2"/>
      </rPr>
      <t xml:space="preserve">
• are pregnant,</t>
    </r>
    <r>
      <rPr>
        <b/>
        <sz val="12"/>
        <color theme="1"/>
        <rFont val="Lato"/>
        <family val="2"/>
      </rPr>
      <t xml:space="preserve"> or</t>
    </r>
    <r>
      <rPr>
        <sz val="12"/>
        <color theme="1"/>
        <rFont val="Lato"/>
        <family val="2"/>
      </rPr>
      <t xml:space="preserve">
• have a higher risk of developing complications (for example, people with known or suspected structural or functional abnormality of the genitourinary tract or underlying disease [such as diabetes </t>
    </r>
    <r>
      <rPr>
        <b/>
        <sz val="12"/>
        <color theme="1"/>
        <rFont val="Lato"/>
        <family val="2"/>
      </rPr>
      <t>or</t>
    </r>
    <r>
      <rPr>
        <sz val="12"/>
        <color theme="1"/>
        <rFont val="Lato"/>
        <family val="2"/>
      </rPr>
      <t xml:space="preserve"> immunosuppression]), </t>
    </r>
    <r>
      <rPr>
        <b/>
        <sz val="12"/>
        <color theme="1"/>
        <rFont val="Lato"/>
        <family val="2"/>
      </rPr>
      <t>or</t>
    </r>
    <r>
      <rPr>
        <sz val="12"/>
        <color theme="1"/>
        <rFont val="Lato"/>
        <family val="2"/>
      </rPr>
      <t xml:space="preserve">  
• have recurrent catheter-associated UTIs, </t>
    </r>
    <r>
      <rPr>
        <b/>
        <sz val="12"/>
        <color theme="1"/>
        <rFont val="Lato"/>
        <family val="2"/>
      </rPr>
      <t>or</t>
    </r>
    <r>
      <rPr>
        <sz val="12"/>
        <color theme="1"/>
        <rFont val="Lato"/>
        <family val="2"/>
      </rPr>
      <t xml:space="preserve">
• have bacteria that are resistant to oral antibiotics.</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</si>
  <si>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</si>
  <si>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</si>
  <si>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</si>
  <si>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</si>
  <si>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Published: 23 November 2018</t>
  </si>
  <si>
    <r>
      <rPr>
        <b/>
        <sz val="12"/>
        <color theme="1"/>
        <rFont val="Lato"/>
        <family val="2"/>
      </rPr>
      <t xml:space="preserve">Ciprofloxacin </t>
    </r>
    <r>
      <rPr>
        <sz val="12"/>
        <color theme="1"/>
        <rFont val="Lato"/>
        <family val="2"/>
      </rPr>
      <t>(</t>
    </r>
    <r>
      <rPr>
        <b/>
        <sz val="12"/>
        <color theme="1"/>
        <rFont val="Lato"/>
        <family val="2"/>
      </rPr>
      <t>only if</t>
    </r>
    <r>
      <rPr>
        <sz val="12"/>
        <color theme="1"/>
        <rFont val="Lato"/>
        <family val="2"/>
      </rPr>
      <t xml:space="preserve"> other first-choice antibiotics are unsuitable) See the MHRA January 2024 advice for restrictions and precautions on using fluoroquinolone antibiotics because of the risk of disabling and potentially long-lasting or irreversible side effects. Fluoroquinolones must now </t>
    </r>
    <r>
      <rPr>
        <b/>
        <sz val="12"/>
        <color theme="1"/>
        <rFont val="Lato"/>
        <family val="2"/>
      </rPr>
      <t>only</t>
    </r>
    <r>
      <rPr>
        <sz val="12"/>
        <color theme="1"/>
        <rFont val="Lato"/>
        <family val="2"/>
      </rPr>
      <t xml:space="preserve"> be prescribed when other commonly recommended antibiotics are inappropriate.
400 mg twice or three times a day</t>
    </r>
  </si>
  <si>
    <r>
      <rPr>
        <b/>
        <sz val="12"/>
        <color theme="1"/>
        <rFont val="Lato"/>
        <family val="2"/>
      </rPr>
      <t>Co-amoxiclav</t>
    </r>
    <r>
      <rPr>
        <sz val="12"/>
        <color theme="1"/>
        <rFont val="Lato"/>
        <family val="2"/>
      </rPr>
      <t xml:space="preserve"> (only in combination, unless culture results confirm susceptibility):
1.2 g three times a day
</t>
    </r>
    <r>
      <rPr>
        <b/>
        <sz val="12"/>
        <color theme="1"/>
        <rFont val="Lato"/>
        <family val="2"/>
      </rPr>
      <t>Cefuroxime</t>
    </r>
    <r>
      <rPr>
        <sz val="12"/>
        <color theme="1"/>
        <rFont val="Lato"/>
        <family val="2"/>
      </rPr>
      <t xml:space="preserve">:
750 mg to 1.5 g three or four times a day
</t>
    </r>
    <r>
      <rPr>
        <b/>
        <sz val="12"/>
        <color theme="1"/>
        <rFont val="Lato"/>
        <family val="2"/>
      </rPr>
      <t>Ceftriaxone</t>
    </r>
    <r>
      <rPr>
        <sz val="12"/>
        <color theme="1"/>
        <rFont val="Lato"/>
        <family val="2"/>
      </rPr>
      <t xml:space="preserve">:
1 g to 2 g once a day
</t>
    </r>
    <r>
      <rPr>
        <b/>
        <sz val="12"/>
        <color theme="1"/>
        <rFont val="Lato"/>
        <family val="2"/>
      </rPr>
      <t>Gentamicin</t>
    </r>
    <r>
      <rPr>
        <sz val="12"/>
        <color theme="1"/>
        <rFont val="Lato"/>
        <family val="2"/>
      </rPr>
      <t xml:space="preserve">:
Initially, 5 mg/kg to 7 mg/kg once a day, subsequent doses if needed adjusted according to serum gentamicin concentration (see the BNF for information on monitoring serum gentamicin concentration)
</t>
    </r>
    <r>
      <rPr>
        <b/>
        <sz val="12"/>
        <color theme="1"/>
        <rFont val="Lato"/>
        <family val="2"/>
      </rPr>
      <t>Amikacin</t>
    </r>
    <r>
      <rPr>
        <sz val="12"/>
        <color theme="1"/>
        <rFont val="Lato"/>
        <family val="2"/>
      </rPr>
      <t>:
Initially, 15 mg/kg once a day (maximum per dose 1.5 g once a day, subsequent doses if needed adjusted according to serum amikacin concentration (maximum 15 g per course; see the BNF for information on monitoring serum amikacin concentration)</t>
    </r>
  </si>
  <si>
    <t xml:space="preserve">Baseline assessment: urinary tract </t>
  </si>
  <si>
    <t>This baseline assessment tool can be used to evaluate whether practice is in line with the recommendations in urinary tract infection (catheter-associated): antimicrobial prescribing.  It can also help to plan activity to meet the recommendations.</t>
  </si>
  <si>
    <r>
      <t xml:space="preserve">It should be used in conjunction with </t>
    </r>
    <r>
      <rPr>
        <u/>
        <sz val="12"/>
        <color rgb="FF0000FF"/>
        <rFont val="Lato"/>
        <family val="2"/>
      </rPr>
      <t>urinary tract infection (catheter-associated)</t>
    </r>
    <r>
      <rPr>
        <sz val="12"/>
        <rFont val="Lato"/>
        <family val="2"/>
      </rPr>
      <t xml:space="preserve"> (NICE antimicrobial prescribing guideline NG113).</t>
    </r>
  </si>
  <si>
    <t>If a child or young person is receiving prophylactic antibiotics, treatment should be with a different antibiotic, not a</t>
  </si>
  <si>
    <t>•	a catheter-associated urinary tract infection (UTI) is a symptomatic infection of the bladder or kidneys in a person with a urinary catheter
•	the longer a catheter is in place, the more likely bacteria will be found in the urine; after 1 month nearly all people have bacteriuria
•	antibiotic treatment is not routinely needed for asymptomatic bacteriuria in people with a catheter (see the NICE guideline on lower UTI: antimicrobial prescribing for managing asymptomatic bacteriuria in pregnant women).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</si>
</sst>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
  </numFmts>
  <fonts count="30"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sz val="12"/>
      <color theme="1"/>
      <name val="Lato"/>
      <family val="2"/>
    </font>
    <font>
      <b/>
      <sz val="12"/>
      <color theme="1"/>
      <name val="Lato"/>
      <family val="2"/>
    </font>
    <font>
      <b/>
      <sz val="24"/>
      <color rgb="FF222222"/>
      <name val="Lato"/>
      <family val="2"/>
    </font>
    <font>
      <sz val="24"/>
      <color rgb="FF222222"/>
      <name val="Lato"/>
      <family val="2"/>
    </font>
    <font>
      <b/>
      <sz val="12"/>
      <color rgb="FF222222"/>
      <name val="Lato"/>
      <family val="2"/>
    </font>
    <font>
      <sz val="22"/>
      <color theme="1" tint="0.34998626667073579"/>
      <name val="Lato"/>
      <family val="2"/>
    </font>
    <font>
      <sz val="22"/>
      <color rgb="FFADADAD"/>
      <name val="Lato"/>
      <family val="2"/>
    </font>
    <font>
      <b/>
      <sz val="14"/>
      <color rgb="FF000000"/>
      <name val="Lato"/>
      <family val="2"/>
    </font>
    <font>
      <b/>
      <sz val="14"/>
      <color theme="1"/>
      <name val="Lato"/>
      <family val="2"/>
    </font>
    <font>
      <b/>
      <sz val="13"/>
      <color rgb="FFFFFFFF"/>
      <name val="Lato"/>
      <family val="2"/>
    </font>
    <font>
      <b/>
      <sz val="12"/>
      <name val="Lato"/>
      <family val="2"/>
    </font>
    <font>
      <b/>
      <sz val="12"/>
      <color rgb="FFFFFFFF"/>
      <name val="Lato"/>
      <family val="2"/>
    </font>
    <font>
      <sz val="12"/>
      <name val="Lato"/>
      <family val="2"/>
    </font>
    <font>
      <u/>
      <sz val="12"/>
      <color rgb="FF0000FF"/>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
      <sz val="24"/>
      <name val="Lato"/>
      <family val="2"/>
    </font>
  </fonts>
  <fills count="6">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11" fillId="0" borderId="0"/>
  </cellStyleXfs>
  <cellXfs count="78">
    <xf numFmtId="0" fontId="0" fillId="0" borderId="0" xfId="0"/>
    <xf numFmtId="0" fontId="6" fillId="0" borderId="0" xfId="0" applyFont="1"/>
    <xf numFmtId="0" fontId="6" fillId="0" borderId="0" xfId="0" applyFont="1" applyAlignment="1">
      <alignment wrapText="1"/>
    </xf>
    <xf numFmtId="0" fontId="8" fillId="0" borderId="0" xfId="0" applyFont="1"/>
    <xf numFmtId="0" fontId="2" fillId="0" borderId="0" xfId="0" applyFont="1" applyAlignment="1">
      <alignment wrapText="1"/>
    </xf>
    <xf numFmtId="0" fontId="7" fillId="0" borderId="0" xfId="0" applyFont="1"/>
    <xf numFmtId="0" fontId="3" fillId="0" borderId="0" xfId="0" applyFont="1" applyAlignment="1">
      <alignment horizontal="left" wrapText="1"/>
    </xf>
    <xf numFmtId="165" fontId="11" fillId="5" borderId="7" xfId="4" applyNumberFormat="1" applyFill="1" applyBorder="1"/>
    <xf numFmtId="0" fontId="11" fillId="5" borderId="7" xfId="4" applyFill="1" applyBorder="1"/>
    <xf numFmtId="0" fontId="11" fillId="5" borderId="8" xfId="4" applyFill="1" applyBorder="1"/>
    <xf numFmtId="0" fontId="11" fillId="5" borderId="0" xfId="4" applyFill="1"/>
    <xf numFmtId="0" fontId="11" fillId="5" borderId="9" xfId="4" applyFill="1" applyBorder="1"/>
    <xf numFmtId="0" fontId="13" fillId="5" borderId="0" xfId="4" applyFont="1" applyFill="1" applyAlignment="1">
      <alignment vertical="top" wrapText="1"/>
    </xf>
    <xf numFmtId="0" fontId="14" fillId="5" borderId="0" xfId="4" applyFont="1" applyFill="1" applyAlignment="1">
      <alignment vertical="top"/>
    </xf>
    <xf numFmtId="0" fontId="14" fillId="5" borderId="0" xfId="4" applyFont="1" applyFill="1" applyAlignment="1">
      <alignment horizontal="left" vertical="top" wrapText="1"/>
    </xf>
    <xf numFmtId="0" fontId="14" fillId="5" borderId="0" xfId="4" applyFont="1" applyFill="1" applyAlignment="1">
      <alignment horizontal="left" vertical="top"/>
    </xf>
    <xf numFmtId="0" fontId="13" fillId="5" borderId="9" xfId="4" applyFont="1" applyFill="1" applyBorder="1" applyAlignment="1">
      <alignment vertical="top" wrapText="1"/>
    </xf>
    <xf numFmtId="0" fontId="13" fillId="5" borderId="0" xfId="4" applyFont="1" applyFill="1" applyAlignment="1">
      <alignment horizontal="left" vertical="top" wrapText="1"/>
    </xf>
    <xf numFmtId="0" fontId="15" fillId="5" borderId="0" xfId="4" applyFont="1" applyFill="1" applyAlignment="1">
      <alignment vertical="top" wrapText="1"/>
    </xf>
    <xf numFmtId="0" fontId="15" fillId="5" borderId="9" xfId="4" applyFont="1" applyFill="1" applyBorder="1" applyAlignment="1">
      <alignment vertical="top" wrapText="1"/>
    </xf>
    <xf numFmtId="0" fontId="16" fillId="5" borderId="0" xfId="4" applyFont="1" applyFill="1" applyAlignment="1">
      <alignment vertical="top"/>
    </xf>
    <xf numFmtId="0" fontId="17" fillId="5" borderId="0" xfId="4" applyFont="1" applyFill="1" applyAlignment="1">
      <alignment vertical="top"/>
    </xf>
    <xf numFmtId="0" fontId="17" fillId="5" borderId="9" xfId="4" applyFont="1" applyFill="1" applyBorder="1" applyAlignment="1">
      <alignment vertical="top"/>
    </xf>
    <xf numFmtId="0" fontId="17" fillId="5" borderId="0" xfId="4" applyFont="1" applyFill="1" applyAlignment="1">
      <alignment horizontal="left" vertical="top"/>
    </xf>
    <xf numFmtId="0" fontId="18" fillId="5" borderId="0" xfId="4" applyFont="1" applyFill="1" applyAlignment="1">
      <alignment vertical="center"/>
    </xf>
    <xf numFmtId="0" fontId="11" fillId="5" borderId="10" xfId="4" applyFill="1" applyBorder="1"/>
    <xf numFmtId="0" fontId="11" fillId="5" borderId="11" xfId="4" applyFill="1" applyBorder="1"/>
    <xf numFmtId="0" fontId="19" fillId="0" borderId="0" xfId="4" applyFont="1" applyAlignment="1">
      <alignment vertical="top"/>
    </xf>
    <xf numFmtId="0" fontId="6" fillId="0" borderId="0" xfId="4" applyFont="1"/>
    <xf numFmtId="0" fontId="20" fillId="3" borderId="1" xfId="4" applyFont="1" applyFill="1" applyBorder="1" applyAlignment="1">
      <alignment vertical="top" wrapText="1"/>
    </xf>
    <xf numFmtId="0" fontId="11" fillId="0" borderId="12" xfId="4" applyBorder="1" applyAlignment="1">
      <alignment wrapText="1"/>
    </xf>
    <xf numFmtId="0" fontId="11" fillId="0" borderId="12" xfId="4" applyBorder="1" applyAlignment="1">
      <alignment vertical="top" wrapText="1"/>
    </xf>
    <xf numFmtId="0" fontId="12" fillId="0" borderId="12" xfId="4" applyFont="1" applyBorder="1" applyAlignment="1">
      <alignment vertical="top" wrapText="1"/>
    </xf>
    <xf numFmtId="0" fontId="11" fillId="0" borderId="1" xfId="4" applyBorder="1" applyAlignment="1">
      <alignment vertical="top" wrapText="1"/>
    </xf>
    <xf numFmtId="0" fontId="12" fillId="0" borderId="1" xfId="4" applyFont="1" applyBorder="1" applyAlignment="1">
      <alignment vertical="top" wrapText="1"/>
    </xf>
    <xf numFmtId="0" fontId="11" fillId="0" borderId="0" xfId="4"/>
    <xf numFmtId="0" fontId="11" fillId="0" borderId="0" xfId="0" applyFont="1"/>
    <xf numFmtId="0" fontId="11" fillId="0" borderId="1" xfId="4" applyBorder="1" applyAlignment="1">
      <alignment wrapText="1"/>
    </xf>
    <xf numFmtId="0" fontId="12" fillId="0" borderId="12" xfId="4" applyFont="1" applyBorder="1" applyAlignment="1">
      <alignment vertical="top"/>
    </xf>
    <xf numFmtId="0" fontId="12" fillId="0" borderId="13" xfId="4" applyFont="1" applyBorder="1" applyAlignment="1">
      <alignment vertical="top" wrapText="1"/>
    </xf>
    <xf numFmtId="0" fontId="11" fillId="0" borderId="13" xfId="4" applyBorder="1" applyAlignment="1">
      <alignment vertical="top" wrapText="1"/>
    </xf>
    <xf numFmtId="0" fontId="6" fillId="0" borderId="12" xfId="4" applyFont="1" applyBorder="1"/>
    <xf numFmtId="0" fontId="11" fillId="0" borderId="9" xfId="4" applyBorder="1" applyAlignment="1">
      <alignment vertical="top" wrapText="1"/>
    </xf>
    <xf numFmtId="0" fontId="6" fillId="0" borderId="14" xfId="4" applyFont="1" applyBorder="1"/>
    <xf numFmtId="0" fontId="12" fillId="0" borderId="5" xfId="0" applyFont="1" applyBorder="1" applyAlignment="1">
      <alignment vertical="top" wrapText="1"/>
    </xf>
    <xf numFmtId="0" fontId="11" fillId="0" borderId="6" xfId="0" applyFont="1" applyBorder="1" applyAlignment="1">
      <alignment vertical="top" wrapText="1"/>
    </xf>
    <xf numFmtId="0" fontId="11" fillId="0" borderId="0" xfId="0" applyFont="1" applyAlignment="1">
      <alignment wrapText="1"/>
    </xf>
    <xf numFmtId="0" fontId="11" fillId="0" borderId="1" xfId="0" applyFont="1" applyBorder="1" applyAlignment="1">
      <alignment vertical="top" wrapText="1"/>
    </xf>
    <xf numFmtId="0" fontId="11" fillId="0" borderId="0" xfId="0" applyFont="1" applyAlignment="1">
      <alignment vertical="top" wrapText="1"/>
    </xf>
    <xf numFmtId="0" fontId="12" fillId="0" borderId="0" xfId="0" applyFont="1" applyAlignment="1">
      <alignment horizontal="center" vertical="top" wrapText="1"/>
    </xf>
    <xf numFmtId="0" fontId="21" fillId="2" borderId="1" xfId="0" applyFont="1" applyFill="1" applyBorder="1" applyAlignment="1">
      <alignment vertical="top" wrapText="1"/>
    </xf>
    <xf numFmtId="0" fontId="12" fillId="0" borderId="1" xfId="0" applyFont="1" applyBorder="1" applyAlignment="1">
      <alignment horizontal="center" vertical="top" wrapText="1"/>
    </xf>
    <xf numFmtId="0" fontId="12" fillId="2" borderId="1" xfId="0" applyFont="1" applyFill="1" applyBorder="1" applyAlignment="1">
      <alignment vertical="top" wrapText="1"/>
    </xf>
    <xf numFmtId="9" fontId="12" fillId="0" borderId="0" xfId="0" applyNumberFormat="1" applyFont="1" applyAlignment="1">
      <alignment horizontal="center" vertical="top" wrapText="1"/>
    </xf>
    <xf numFmtId="9" fontId="12" fillId="0" borderId="1" xfId="0" applyNumberFormat="1" applyFont="1" applyBorder="1" applyAlignment="1">
      <alignment horizontal="center" vertical="top" wrapText="1"/>
    </xf>
    <xf numFmtId="0" fontId="22" fillId="3" borderId="1" xfId="0" applyFont="1" applyFill="1" applyBorder="1" applyAlignment="1">
      <alignment vertical="top" wrapText="1"/>
    </xf>
    <xf numFmtId="0" fontId="22" fillId="4" borderId="2" xfId="0" applyFont="1" applyFill="1" applyBorder="1" applyAlignment="1">
      <alignment vertical="top"/>
    </xf>
    <xf numFmtId="0" fontId="11" fillId="4" borderId="3" xfId="0" applyFont="1" applyFill="1" applyBorder="1" applyAlignment="1">
      <alignment vertical="top" wrapText="1"/>
    </xf>
    <xf numFmtId="164" fontId="11" fillId="4" borderId="3" xfId="0" applyNumberFormat="1" applyFont="1" applyFill="1" applyBorder="1" applyAlignment="1">
      <alignment vertical="top" wrapText="1"/>
    </xf>
    <xf numFmtId="164" fontId="11" fillId="4" borderId="4" xfId="0" applyNumberFormat="1" applyFont="1" applyFill="1" applyBorder="1" applyAlignment="1">
      <alignment vertical="top" wrapText="1"/>
    </xf>
    <xf numFmtId="164" fontId="11" fillId="0" borderId="1" xfId="0" applyNumberFormat="1" applyFont="1" applyBorder="1" applyAlignment="1">
      <alignment vertical="top" wrapText="1"/>
    </xf>
    <xf numFmtId="0" fontId="20" fillId="4" borderId="2" xfId="0" applyFont="1" applyFill="1" applyBorder="1" applyAlignment="1">
      <alignment vertical="top"/>
    </xf>
    <xf numFmtId="0" fontId="23" fillId="0" borderId="0" xfId="0" applyFont="1" applyAlignment="1">
      <alignment horizontal="left" wrapText="1"/>
    </xf>
    <xf numFmtId="0" fontId="23" fillId="0" borderId="0" xfId="1" applyFont="1" applyProtection="1">
      <alignment vertical="top" wrapText="1"/>
    </xf>
    <xf numFmtId="0" fontId="23" fillId="0" borderId="0" xfId="0" applyFont="1" applyAlignment="1">
      <alignment wrapText="1"/>
    </xf>
    <xf numFmtId="0" fontId="27" fillId="0" borderId="0" xfId="1" applyFont="1" applyProtection="1">
      <alignment vertical="top" wrapText="1"/>
    </xf>
    <xf numFmtId="0" fontId="23" fillId="0" borderId="0" xfId="1" applyFont="1" applyAlignment="1" applyProtection="1">
      <alignment wrapText="1"/>
    </xf>
    <xf numFmtId="0" fontId="12" fillId="0" borderId="1" xfId="0" applyFont="1" applyBorder="1"/>
    <xf numFmtId="0" fontId="11" fillId="2" borderId="1" xfId="0" applyFont="1" applyFill="1" applyBorder="1"/>
    <xf numFmtId="0" fontId="10" fillId="0" borderId="0" xfId="0" applyFont="1"/>
    <xf numFmtId="0" fontId="29" fillId="5" borderId="0" xfId="4" applyFont="1" applyFill="1" applyAlignment="1">
      <alignment vertical="top"/>
    </xf>
    <xf numFmtId="0" fontId="29" fillId="5" borderId="0" xfId="4" applyFont="1" applyFill="1" applyAlignment="1">
      <alignment horizontal="left" vertical="top"/>
    </xf>
    <xf numFmtId="0" fontId="29" fillId="5" borderId="0" xfId="4" applyFont="1" applyFill="1" applyAlignment="1">
      <alignment horizontal="left" vertical="top" wrapText="1"/>
    </xf>
    <xf numFmtId="0" fontId="11" fillId="0" borderId="13" xfId="4" applyBorder="1" applyAlignment="1">
      <alignment wrapText="1"/>
    </xf>
    <xf numFmtId="0" fontId="12" fillId="0" borderId="12" xfId="4" applyFont="1" applyBorder="1"/>
    <xf numFmtId="0" fontId="11" fillId="0" borderId="12" xfId="4" applyBorder="1"/>
    <xf numFmtId="0" fontId="9" fillId="0" borderId="0" xfId="0" applyFont="1" applyAlignment="1">
      <alignment horizontal="left" wrapText="1"/>
    </xf>
    <xf numFmtId="0" fontId="6" fillId="0" borderId="0" xfId="0" applyFont="1" applyAlignment="1">
      <alignment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DEEA8D44-467B-4FDE-ABD7-B513B7A4E76D}"/>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14FF3734-A9AA-4F3B-AC5F-A38CFFA8D2B6}"/>
            </a:ext>
          </a:extLst>
        </xdr:cNvPr>
        <xdr:cNvSpPr>
          <a:spLocks/>
        </xdr:cNvSpPr>
      </xdr:nvSpPr>
      <xdr:spPr bwMode="auto">
        <a:xfrm>
          <a:off x="6350" y="1066800"/>
          <a:ext cx="5299075" cy="4445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330200</xdr:colOff>
      <xdr:row>3</xdr:row>
      <xdr:rowOff>19050</xdr:rowOff>
    </xdr:to>
    <xdr:pic>
      <xdr:nvPicPr>
        <xdr:cNvPr id="3" name="Picture 1" descr="NICE: National Institute for Health and Care Excellence">
          <a:extLst>
            <a:ext uri="{FF2B5EF4-FFF2-40B4-BE49-F238E27FC236}">
              <a16:creationId xmlns:a16="http://schemas.microsoft.com/office/drawing/2014/main" id="{9AB29ECC-3B66-495E-A3C1-39823E9403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2575"/>
          <a:ext cx="4000500"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20</xdr:row>
      <xdr:rowOff>19050</xdr:rowOff>
    </xdr:from>
    <xdr:ext cx="5553074" cy="548640"/>
    <xdr:pic>
      <xdr:nvPicPr>
        <xdr:cNvPr id="4" name="Picture 3">
          <a:extLst>
            <a:ext uri="{FF2B5EF4-FFF2-40B4-BE49-F238E27FC236}">
              <a16:creationId xmlns:a16="http://schemas.microsoft.com/office/drawing/2014/main" id="{94537E8C-0D97-42B3-98DC-42F79CFD4468}"/>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6715125"/>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13" TargetMode="External"/><Relationship Id="rId1" Type="http://schemas.openxmlformats.org/officeDocument/2006/relationships/hyperlink" Target="http://www.nice.org.uk/guidance/ng113/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9946-A9E8-4653-85D7-7EC746A5888A}">
  <sheetPr>
    <pageSetUpPr fitToPage="1"/>
  </sheetPr>
  <dimension ref="A1:G23"/>
  <sheetViews>
    <sheetView tabSelected="1" workbookViewId="0"/>
  </sheetViews>
  <sheetFormatPr defaultColWidth="11.7265625" defaultRowHeight="15" x14ac:dyDescent="0.3"/>
  <cols>
    <col min="1" max="1" width="17.36328125" style="10" customWidth="1"/>
    <col min="2" max="6" width="11.7265625" style="10"/>
    <col min="7" max="7" width="6.54296875" style="10" customWidth="1"/>
    <col min="8" max="16384" width="11.7265625" style="10"/>
  </cols>
  <sheetData>
    <row r="1" spans="1:7" x14ac:dyDescent="0.3">
      <c r="A1" s="7"/>
      <c r="B1" s="8"/>
      <c r="C1" s="8"/>
      <c r="D1" s="8"/>
      <c r="E1" s="8"/>
      <c r="F1" s="8"/>
      <c r="G1" s="9"/>
    </row>
    <row r="2" spans="1:7" x14ac:dyDescent="0.3">
      <c r="G2" s="11"/>
    </row>
    <row r="3" spans="1:7" x14ac:dyDescent="0.3">
      <c r="G3" s="11"/>
    </row>
    <row r="4" spans="1:7" ht="21.75" customHeight="1" x14ac:dyDescent="0.3">
      <c r="G4" s="11"/>
    </row>
    <row r="5" spans="1:7" x14ac:dyDescent="0.3">
      <c r="G5" s="11"/>
    </row>
    <row r="6" spans="1:7" x14ac:dyDescent="0.3">
      <c r="G6" s="11"/>
    </row>
    <row r="7" spans="1:7" ht="22.5" customHeight="1" x14ac:dyDescent="0.3">
      <c r="G7" s="11"/>
    </row>
    <row r="8" spans="1:7" ht="29.5" x14ac:dyDescent="0.3">
      <c r="A8" s="12"/>
      <c r="B8" s="12"/>
      <c r="C8" s="12"/>
      <c r="D8" s="12"/>
      <c r="E8" s="12"/>
      <c r="F8" s="12"/>
      <c r="G8" s="11"/>
    </row>
    <row r="9" spans="1:7" ht="30" customHeight="1" x14ac:dyDescent="0.3">
      <c r="A9" s="70" t="s">
        <v>133</v>
      </c>
      <c r="B9" s="70"/>
      <c r="C9" s="70"/>
      <c r="D9" s="70"/>
      <c r="E9" s="70"/>
      <c r="F9" s="13"/>
      <c r="G9" s="11"/>
    </row>
    <row r="10" spans="1:7" ht="29.5" x14ac:dyDescent="0.3">
      <c r="A10" s="71" t="s">
        <v>64</v>
      </c>
      <c r="B10" s="72"/>
      <c r="C10" s="72"/>
      <c r="D10" s="72"/>
      <c r="E10" s="72"/>
      <c r="F10" s="14"/>
      <c r="G10" s="11"/>
    </row>
    <row r="11" spans="1:7" ht="29.5" x14ac:dyDescent="0.3">
      <c r="A11" s="71" t="s">
        <v>65</v>
      </c>
      <c r="B11" s="72"/>
      <c r="C11" s="72"/>
      <c r="D11" s="72"/>
      <c r="E11" s="72"/>
      <c r="F11" s="14"/>
      <c r="G11" s="11"/>
    </row>
    <row r="12" spans="1:7" ht="29.5" x14ac:dyDescent="0.3">
      <c r="A12" s="15" t="s">
        <v>66</v>
      </c>
      <c r="B12" s="14"/>
      <c r="C12" s="14"/>
      <c r="D12" s="14"/>
      <c r="E12" s="14"/>
      <c r="F12" s="14"/>
      <c r="G12" s="16"/>
    </row>
    <row r="13" spans="1:7" ht="22.5" customHeight="1" x14ac:dyDescent="0.3">
      <c r="A13" s="17"/>
      <c r="B13" s="17"/>
      <c r="C13" s="17"/>
      <c r="D13" s="17"/>
      <c r="E13" s="17"/>
      <c r="F13" s="17"/>
      <c r="G13" s="16"/>
    </row>
    <row r="14" spans="1:7" ht="33" customHeight="1" x14ac:dyDescent="0.3">
      <c r="A14" s="18"/>
      <c r="B14" s="18"/>
      <c r="C14" s="18"/>
      <c r="D14" s="18"/>
      <c r="E14" s="18"/>
      <c r="F14" s="18"/>
      <c r="G14" s="19"/>
    </row>
    <row r="15" spans="1:7" ht="27" x14ac:dyDescent="0.3">
      <c r="A15" s="20" t="s">
        <v>130</v>
      </c>
      <c r="B15" s="21"/>
      <c r="C15" s="21"/>
      <c r="D15" s="21"/>
      <c r="E15" s="21"/>
      <c r="F15" s="21"/>
      <c r="G15" s="22"/>
    </row>
    <row r="16" spans="1:7" ht="27" x14ac:dyDescent="0.3">
      <c r="A16" s="20"/>
      <c r="B16" s="21"/>
      <c r="C16" s="21"/>
      <c r="D16" s="21"/>
      <c r="E16" s="21"/>
      <c r="F16" s="21"/>
      <c r="G16" s="22"/>
    </row>
    <row r="17" spans="1:7" ht="27" x14ac:dyDescent="0.3">
      <c r="A17" s="23"/>
      <c r="B17" s="23"/>
      <c r="C17" s="23"/>
      <c r="D17" s="23"/>
      <c r="E17" s="23"/>
      <c r="F17" s="23"/>
      <c r="G17" s="22"/>
    </row>
    <row r="18" spans="1:7" ht="27" x14ac:dyDescent="0.3">
      <c r="A18" s="23"/>
      <c r="B18" s="23"/>
      <c r="C18" s="23"/>
      <c r="D18" s="23"/>
      <c r="E18" s="23"/>
      <c r="F18" s="23"/>
      <c r="G18" s="22"/>
    </row>
    <row r="19" spans="1:7" ht="27" x14ac:dyDescent="0.3">
      <c r="A19" s="23"/>
      <c r="B19" s="23"/>
      <c r="C19" s="23"/>
      <c r="D19" s="23"/>
      <c r="E19" s="23"/>
      <c r="F19" s="23"/>
      <c r="G19" s="22"/>
    </row>
    <row r="20" spans="1:7" ht="22.5" customHeight="1" x14ac:dyDescent="0.3">
      <c r="A20" s="24"/>
      <c r="G20" s="11"/>
    </row>
    <row r="21" spans="1:7" x14ac:dyDescent="0.3">
      <c r="G21" s="11"/>
    </row>
    <row r="22" spans="1:7" x14ac:dyDescent="0.3">
      <c r="G22" s="11"/>
    </row>
    <row r="23" spans="1:7" x14ac:dyDescent="0.3">
      <c r="A23" s="25"/>
      <c r="B23" s="25"/>
      <c r="C23" s="25"/>
      <c r="D23" s="25"/>
      <c r="E23" s="25"/>
      <c r="F23" s="25"/>
      <c r="G23" s="26"/>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17"/>
  <sheetViews>
    <sheetView showGridLines="0" zoomScaleNormal="100" workbookViewId="0"/>
  </sheetViews>
  <sheetFormatPr defaultColWidth="8.90625" defaultRowHeight="14" x14ac:dyDescent="0.3"/>
  <cols>
    <col min="1" max="1" width="95.36328125" style="1" customWidth="1"/>
    <col min="2" max="16384" width="8.90625" style="1"/>
  </cols>
  <sheetData>
    <row r="1" spans="1:4" ht="67.5" x14ac:dyDescent="0.45">
      <c r="A1" s="6" t="s">
        <v>62</v>
      </c>
    </row>
    <row r="2" spans="1:4" x14ac:dyDescent="0.3">
      <c r="A2" s="4"/>
    </row>
    <row r="3" spans="1:4" ht="45" x14ac:dyDescent="0.3">
      <c r="A3" s="62" t="s">
        <v>134</v>
      </c>
      <c r="B3" s="36"/>
    </row>
    <row r="4" spans="1:4" ht="69" customHeight="1" x14ac:dyDescent="0.3">
      <c r="A4" s="46" t="s">
        <v>17</v>
      </c>
      <c r="B4" s="36"/>
    </row>
    <row r="5" spans="1:4" ht="49" customHeight="1" x14ac:dyDescent="0.3">
      <c r="A5" s="66" t="s">
        <v>135</v>
      </c>
      <c r="B5" s="36"/>
    </row>
    <row r="6" spans="1:4" ht="47" customHeight="1" x14ac:dyDescent="0.3">
      <c r="A6" s="46" t="s">
        <v>0</v>
      </c>
      <c r="B6" s="36"/>
    </row>
    <row r="7" spans="1:4" ht="29" customHeight="1" x14ac:dyDescent="0.3">
      <c r="A7" s="67" t="s">
        <v>126</v>
      </c>
      <c r="B7" s="36"/>
    </row>
    <row r="8" spans="1:4" ht="15" x14ac:dyDescent="0.3">
      <c r="A8" s="68"/>
      <c r="B8" s="36"/>
      <c r="D8" s="69"/>
    </row>
    <row r="9" spans="1:4" ht="15" x14ac:dyDescent="0.3">
      <c r="A9" s="46"/>
      <c r="B9" s="36"/>
    </row>
    <row r="10" spans="1:4" ht="60" x14ac:dyDescent="0.3">
      <c r="A10" s="64" t="s">
        <v>16</v>
      </c>
      <c r="B10" s="36"/>
    </row>
    <row r="11" spans="1:4" ht="29" customHeight="1" x14ac:dyDescent="0.3">
      <c r="A11" s="64" t="s">
        <v>1</v>
      </c>
      <c r="B11" s="36"/>
    </row>
    <row r="12" spans="1:4" ht="15" x14ac:dyDescent="0.3">
      <c r="A12" s="46"/>
      <c r="B12" s="36"/>
    </row>
    <row r="13" spans="1:4" ht="30" x14ac:dyDescent="0.3">
      <c r="A13" s="46" t="s">
        <v>127</v>
      </c>
      <c r="B13" s="36"/>
    </row>
    <row r="14" spans="1:4" ht="15" x14ac:dyDescent="0.3">
      <c r="A14" s="46"/>
      <c r="B14" s="36"/>
    </row>
    <row r="15" spans="1:4" ht="32" customHeight="1" x14ac:dyDescent="0.3">
      <c r="A15" s="63" t="s">
        <v>128</v>
      </c>
      <c r="B15" s="36"/>
    </row>
    <row r="16" spans="1:4" ht="90" x14ac:dyDescent="0.3">
      <c r="A16" s="65" t="s">
        <v>129</v>
      </c>
      <c r="B16" s="36"/>
    </row>
    <row r="17" spans="1:2" ht="15" x14ac:dyDescent="0.3">
      <c r="A17" s="36"/>
      <c r="B17" s="36"/>
    </row>
  </sheetData>
  <dataValidations count="1">
    <dataValidation type="list" allowBlank="1" showInputMessage="1" showErrorMessage="1" sqref="A8" xr:uid="{00000000-0002-0000-0100-000000000000}">
      <formula1>"Yes,Partially,No"</formula1>
    </dataValidation>
  </dataValidations>
  <hyperlinks>
    <hyperlink ref="A15" r:id="rId1" xr:uid="{00000000-0004-0000-0100-000000000000}"/>
    <hyperlink ref="A5" r:id="rId2" display="It should be used in conjunction with Urinary tract infection (catheter-associated) (NICE antimicrobial prescribing guideline NG113)." xr:uid="{00000000-0004-0000-0100-000001000000}"/>
    <hyperlink ref="A16" r:id="rId3" location="notice-of-rights" display="https://www.nice.org.uk/terms-and-conditions - notice-of-rights"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K33"/>
  <sheetViews>
    <sheetView showGridLines="0" zoomScaleNormal="100" workbookViewId="0">
      <pane xSplit="1" ySplit="7" topLeftCell="B8" activePane="bottomRight" state="frozen"/>
      <selection pane="topRight" activeCell="C1" sqref="C1"/>
      <selection pane="bottomLeft" activeCell="A8" sqref="A8"/>
      <selection pane="bottomRight" sqref="A1:K1"/>
    </sheetView>
  </sheetViews>
  <sheetFormatPr defaultColWidth="9.08984375" defaultRowHeight="14" x14ac:dyDescent="0.3"/>
  <cols>
    <col min="1" max="1" width="55" style="2" customWidth="1"/>
    <col min="2" max="2" width="12.90625" style="2" customWidth="1"/>
    <col min="3" max="3" width="18.6328125" style="2" customWidth="1"/>
    <col min="4" max="4" width="18.453125" style="2" customWidth="1"/>
    <col min="5" max="5" width="55" style="2" customWidth="1"/>
    <col min="6" max="6" width="18.453125" style="2" customWidth="1"/>
    <col min="7" max="7" width="55" style="2" customWidth="1"/>
    <col min="8" max="8" width="24.08984375" style="2" customWidth="1"/>
    <col min="9" max="9" width="18.36328125" style="2" customWidth="1"/>
    <col min="10" max="10" width="12.453125" style="2" customWidth="1"/>
    <col min="11" max="11" width="22" style="2" customWidth="1"/>
    <col min="12" max="12" width="49.36328125" style="1" customWidth="1"/>
    <col min="13" max="16384" width="9.08984375" style="1"/>
  </cols>
  <sheetData>
    <row r="1" spans="1:11" ht="24.75" customHeight="1" x14ac:dyDescent="0.45">
      <c r="A1" s="76" t="s">
        <v>61</v>
      </c>
      <c r="B1" s="77"/>
      <c r="C1" s="77"/>
      <c r="D1" s="77"/>
      <c r="E1" s="77"/>
      <c r="F1" s="77"/>
      <c r="G1" s="77"/>
      <c r="H1" s="77"/>
      <c r="I1" s="77"/>
      <c r="J1" s="77"/>
      <c r="K1" s="77"/>
    </row>
    <row r="2" spans="1:11" ht="15" x14ac:dyDescent="0.3">
      <c r="A2" s="46"/>
    </row>
    <row r="3" spans="1:11" ht="15" x14ac:dyDescent="0.3">
      <c r="A3" s="48"/>
      <c r="B3" s="48"/>
      <c r="C3" s="49"/>
      <c r="D3" s="48"/>
      <c r="E3" s="50" t="s">
        <v>2</v>
      </c>
      <c r="F3" s="51">
        <f>COUNTIF(D8:D33,"Yes")</f>
        <v>0</v>
      </c>
      <c r="G3" s="48"/>
      <c r="H3" s="48"/>
      <c r="I3" s="48"/>
      <c r="J3" s="48"/>
      <c r="K3" s="48"/>
    </row>
    <row r="4" spans="1:11" ht="15" x14ac:dyDescent="0.3">
      <c r="A4" s="48"/>
      <c r="B4" s="48"/>
      <c r="C4" s="49"/>
      <c r="D4" s="48"/>
      <c r="E4" s="52" t="s">
        <v>3</v>
      </c>
      <c r="F4" s="51">
        <f>COUNTIF(F8:F33,"Yes")</f>
        <v>0</v>
      </c>
      <c r="G4" s="48"/>
      <c r="H4" s="48"/>
      <c r="I4" s="48"/>
      <c r="J4" s="48"/>
      <c r="K4" s="48"/>
    </row>
    <row r="5" spans="1:11" ht="15" x14ac:dyDescent="0.3">
      <c r="A5" s="48"/>
      <c r="B5" s="48"/>
      <c r="C5" s="53"/>
      <c r="D5" s="48"/>
      <c r="E5" s="52" t="s">
        <v>4</v>
      </c>
      <c r="F5" s="54" t="str">
        <f>IF(ISERROR(F4/F3),"",F4/F3)</f>
        <v/>
      </c>
      <c r="G5" s="48"/>
      <c r="H5" s="48"/>
      <c r="I5" s="48"/>
      <c r="J5" s="48"/>
      <c r="K5" s="48"/>
    </row>
    <row r="6" spans="1:11" ht="15" x14ac:dyDescent="0.3">
      <c r="A6" s="48"/>
      <c r="B6" s="48"/>
      <c r="C6" s="48"/>
      <c r="D6" s="48"/>
      <c r="E6" s="48"/>
      <c r="F6" s="48"/>
      <c r="G6" s="48"/>
      <c r="H6" s="48"/>
      <c r="I6" s="48"/>
      <c r="J6" s="48"/>
      <c r="K6" s="48"/>
    </row>
    <row r="7" spans="1:11" s="5" customFormat="1" ht="81.75" customHeight="1" x14ac:dyDescent="0.3">
      <c r="A7" s="55" t="s">
        <v>5</v>
      </c>
      <c r="B7" s="55" t="s">
        <v>6</v>
      </c>
      <c r="C7" s="55" t="s">
        <v>7</v>
      </c>
      <c r="D7" s="55" t="s">
        <v>8</v>
      </c>
      <c r="E7" s="55" t="s">
        <v>9</v>
      </c>
      <c r="F7" s="55" t="s">
        <v>10</v>
      </c>
      <c r="G7" s="55" t="s">
        <v>11</v>
      </c>
      <c r="H7" s="55" t="s">
        <v>12</v>
      </c>
      <c r="I7" s="55" t="s">
        <v>13</v>
      </c>
      <c r="J7" s="55" t="s">
        <v>14</v>
      </c>
      <c r="K7" s="55" t="s">
        <v>15</v>
      </c>
    </row>
    <row r="8" spans="1:11" s="3" customFormat="1" ht="16.5" x14ac:dyDescent="0.25">
      <c r="A8" s="61" t="s">
        <v>18</v>
      </c>
      <c r="B8" s="57"/>
      <c r="C8" s="57"/>
      <c r="D8" s="57"/>
      <c r="E8" s="57"/>
      <c r="F8" s="57"/>
      <c r="G8" s="57"/>
      <c r="H8" s="57"/>
      <c r="I8" s="58"/>
      <c r="J8" s="58"/>
      <c r="K8" s="59"/>
    </row>
    <row r="9" spans="1:11" s="3" customFormat="1" ht="211" customHeight="1" x14ac:dyDescent="0.25">
      <c r="A9" s="47" t="s">
        <v>137</v>
      </c>
      <c r="B9" s="47" t="s">
        <v>34</v>
      </c>
      <c r="C9" s="47"/>
      <c r="D9" s="47"/>
      <c r="E9" s="47"/>
      <c r="F9" s="47"/>
      <c r="G9" s="47"/>
      <c r="H9" s="47"/>
      <c r="I9" s="47"/>
      <c r="J9" s="60"/>
      <c r="K9" s="47"/>
    </row>
    <row r="10" spans="1:11" s="3" customFormat="1" ht="45" x14ac:dyDescent="0.25">
      <c r="A10" s="47" t="s">
        <v>60</v>
      </c>
      <c r="B10" s="47" t="s">
        <v>35</v>
      </c>
      <c r="C10" s="47"/>
      <c r="D10" s="47"/>
      <c r="E10" s="47"/>
      <c r="F10" s="47"/>
      <c r="G10" s="47"/>
      <c r="H10" s="47"/>
      <c r="I10" s="47"/>
      <c r="J10" s="60"/>
      <c r="K10" s="47"/>
    </row>
    <row r="11" spans="1:11" s="3" customFormat="1" ht="15" x14ac:dyDescent="0.25">
      <c r="A11" s="56" t="s">
        <v>19</v>
      </c>
      <c r="B11" s="57"/>
      <c r="C11" s="57"/>
      <c r="D11" s="57"/>
      <c r="E11" s="57"/>
      <c r="F11" s="57"/>
      <c r="G11" s="57"/>
      <c r="H11" s="57"/>
      <c r="I11" s="58"/>
      <c r="J11" s="58"/>
      <c r="K11" s="59"/>
    </row>
    <row r="12" spans="1:11" s="3" customFormat="1" ht="75" x14ac:dyDescent="0.25">
      <c r="A12" s="47" t="s">
        <v>59</v>
      </c>
      <c r="B12" s="47" t="s">
        <v>36</v>
      </c>
      <c r="C12" s="47"/>
      <c r="D12" s="47"/>
      <c r="E12" s="47"/>
      <c r="F12" s="47"/>
      <c r="G12" s="47"/>
      <c r="H12" s="47"/>
      <c r="I12" s="47"/>
      <c r="J12" s="60"/>
      <c r="K12" s="47"/>
    </row>
    <row r="13" spans="1:11" s="3" customFormat="1" ht="172" customHeight="1" x14ac:dyDescent="0.25">
      <c r="A13" s="47" t="s">
        <v>58</v>
      </c>
      <c r="B13" s="47" t="s">
        <v>37</v>
      </c>
      <c r="C13" s="47"/>
      <c r="D13" s="47"/>
      <c r="E13" s="47"/>
      <c r="F13" s="47"/>
      <c r="G13" s="47"/>
      <c r="H13" s="47"/>
      <c r="I13" s="47"/>
      <c r="J13" s="60"/>
      <c r="K13" s="47"/>
    </row>
    <row r="14" spans="1:11" s="3" customFormat="1" ht="45" x14ac:dyDescent="0.25">
      <c r="A14" s="47" t="s">
        <v>57</v>
      </c>
      <c r="B14" s="47" t="s">
        <v>38</v>
      </c>
      <c r="C14" s="47"/>
      <c r="D14" s="47"/>
      <c r="E14" s="47"/>
      <c r="F14" s="47"/>
      <c r="G14" s="47"/>
      <c r="H14" s="47"/>
      <c r="I14" s="47"/>
      <c r="J14" s="60"/>
      <c r="K14" s="47"/>
    </row>
    <row r="15" spans="1:11" s="3" customFormat="1" ht="165" x14ac:dyDescent="0.25">
      <c r="A15" s="47" t="s">
        <v>56</v>
      </c>
      <c r="B15" s="47" t="s">
        <v>39</v>
      </c>
      <c r="C15" s="47"/>
      <c r="D15" s="47"/>
      <c r="E15" s="47"/>
      <c r="F15" s="47"/>
      <c r="G15" s="47"/>
      <c r="H15" s="47"/>
      <c r="I15" s="47"/>
      <c r="J15" s="60"/>
      <c r="K15" s="47"/>
    </row>
    <row r="16" spans="1:11" s="3" customFormat="1" ht="90" x14ac:dyDescent="0.25">
      <c r="A16" s="47" t="s">
        <v>123</v>
      </c>
      <c r="B16" s="47" t="s">
        <v>40</v>
      </c>
      <c r="C16" s="47"/>
      <c r="D16" s="47"/>
      <c r="E16" s="47"/>
      <c r="F16" s="47"/>
      <c r="G16" s="47"/>
      <c r="H16" s="47"/>
      <c r="I16" s="47"/>
      <c r="J16" s="60"/>
      <c r="K16" s="47"/>
    </row>
    <row r="17" spans="1:11" s="3" customFormat="1" ht="15" x14ac:dyDescent="0.25">
      <c r="A17" s="56" t="s">
        <v>20</v>
      </c>
      <c r="B17" s="57"/>
      <c r="C17" s="57"/>
      <c r="D17" s="57"/>
      <c r="E17" s="57"/>
      <c r="F17" s="57"/>
      <c r="G17" s="57"/>
      <c r="H17" s="57"/>
      <c r="I17" s="58"/>
      <c r="J17" s="58"/>
      <c r="K17" s="59"/>
    </row>
    <row r="18" spans="1:11" s="3" customFormat="1" ht="135" x14ac:dyDescent="0.25">
      <c r="A18" s="47" t="s">
        <v>124</v>
      </c>
      <c r="B18" s="47" t="s">
        <v>21</v>
      </c>
      <c r="C18" s="47"/>
      <c r="D18" s="47"/>
      <c r="E18" s="47"/>
      <c r="F18" s="47"/>
      <c r="G18" s="47"/>
      <c r="H18" s="47"/>
      <c r="I18" s="47"/>
      <c r="J18" s="60"/>
      <c r="K18" s="47"/>
    </row>
    <row r="19" spans="1:11" s="3" customFormat="1" ht="15" x14ac:dyDescent="0.25">
      <c r="A19" s="56" t="s">
        <v>22</v>
      </c>
      <c r="B19" s="57"/>
      <c r="C19" s="57"/>
      <c r="D19" s="57"/>
      <c r="E19" s="57"/>
      <c r="F19" s="57"/>
      <c r="G19" s="57"/>
      <c r="H19" s="57"/>
      <c r="I19" s="58"/>
      <c r="J19" s="58"/>
      <c r="K19" s="59"/>
    </row>
    <row r="20" spans="1:11" s="3" customFormat="1" ht="135" x14ac:dyDescent="0.25">
      <c r="A20" s="47" t="s">
        <v>55</v>
      </c>
      <c r="B20" s="47" t="s">
        <v>23</v>
      </c>
      <c r="C20" s="47"/>
      <c r="D20" s="47"/>
      <c r="E20" s="47"/>
      <c r="F20" s="47"/>
      <c r="G20" s="47"/>
      <c r="H20" s="47"/>
      <c r="I20" s="47"/>
      <c r="J20" s="60"/>
      <c r="K20" s="47"/>
    </row>
    <row r="21" spans="1:11" s="3" customFormat="1" ht="15" x14ac:dyDescent="0.25">
      <c r="A21" s="56" t="s">
        <v>24</v>
      </c>
      <c r="B21" s="57"/>
      <c r="C21" s="57"/>
      <c r="D21" s="57"/>
      <c r="E21" s="57"/>
      <c r="F21" s="57"/>
      <c r="G21" s="57"/>
      <c r="H21" s="57"/>
      <c r="I21" s="58"/>
      <c r="J21" s="58"/>
      <c r="K21" s="59"/>
    </row>
    <row r="22" spans="1:11" s="3" customFormat="1" ht="45" x14ac:dyDescent="0.25">
      <c r="A22" s="47" t="s">
        <v>54</v>
      </c>
      <c r="B22" s="47" t="s">
        <v>41</v>
      </c>
      <c r="C22" s="47"/>
      <c r="D22" s="47"/>
      <c r="E22" s="47"/>
      <c r="F22" s="47"/>
      <c r="G22" s="47"/>
      <c r="H22" s="47"/>
      <c r="I22" s="47"/>
      <c r="J22" s="60"/>
      <c r="K22" s="47"/>
    </row>
    <row r="23" spans="1:11" s="3" customFormat="1" ht="180" x14ac:dyDescent="0.25">
      <c r="A23" s="47" t="s">
        <v>125</v>
      </c>
      <c r="B23" s="47" t="s">
        <v>42</v>
      </c>
      <c r="C23" s="47"/>
      <c r="D23" s="47"/>
      <c r="E23" s="47"/>
      <c r="F23" s="47"/>
      <c r="G23" s="47"/>
      <c r="H23" s="47"/>
      <c r="I23" s="47"/>
      <c r="J23" s="60"/>
      <c r="K23" s="47"/>
    </row>
    <row r="24" spans="1:11" s="3" customFormat="1" ht="16.5" x14ac:dyDescent="0.25">
      <c r="A24" s="61" t="s">
        <v>25</v>
      </c>
      <c r="B24" s="57"/>
      <c r="C24" s="57"/>
      <c r="D24" s="57"/>
      <c r="E24" s="57"/>
      <c r="F24" s="57"/>
      <c r="G24" s="57"/>
      <c r="H24" s="57"/>
      <c r="I24" s="58"/>
      <c r="J24" s="58"/>
      <c r="K24" s="59"/>
    </row>
    <row r="25" spans="1:11" s="3" customFormat="1" ht="30" x14ac:dyDescent="0.25">
      <c r="A25" s="47" t="s">
        <v>53</v>
      </c>
      <c r="B25" s="47" t="s">
        <v>43</v>
      </c>
      <c r="C25" s="47"/>
      <c r="D25" s="47"/>
      <c r="E25" s="47"/>
      <c r="F25" s="47"/>
      <c r="G25" s="47"/>
      <c r="H25" s="47"/>
      <c r="I25" s="47"/>
      <c r="J25" s="60"/>
      <c r="K25" s="47"/>
    </row>
    <row r="26" spans="1:11" s="3" customFormat="1" ht="30" x14ac:dyDescent="0.25">
      <c r="A26" s="47" t="s">
        <v>52</v>
      </c>
      <c r="B26" s="47" t="s">
        <v>44</v>
      </c>
      <c r="C26" s="47"/>
      <c r="D26" s="47"/>
      <c r="E26" s="47"/>
      <c r="F26" s="47"/>
      <c r="G26" s="47"/>
      <c r="H26" s="47"/>
      <c r="I26" s="47"/>
      <c r="J26" s="60"/>
      <c r="K26" s="47"/>
    </row>
    <row r="27" spans="1:11" s="3" customFormat="1" ht="16.5" x14ac:dyDescent="0.25">
      <c r="A27" s="61" t="s">
        <v>26</v>
      </c>
      <c r="B27" s="57"/>
      <c r="C27" s="57"/>
      <c r="D27" s="57"/>
      <c r="E27" s="57"/>
      <c r="F27" s="57"/>
      <c r="G27" s="57"/>
      <c r="H27" s="57"/>
      <c r="I27" s="58"/>
      <c r="J27" s="58"/>
      <c r="K27" s="59"/>
    </row>
    <row r="28" spans="1:11" s="3" customFormat="1" ht="135" x14ac:dyDescent="0.25">
      <c r="A28" s="48" t="s">
        <v>122</v>
      </c>
      <c r="B28" s="47" t="s">
        <v>45</v>
      </c>
      <c r="C28" s="47"/>
      <c r="D28" s="47"/>
      <c r="E28" s="47"/>
      <c r="F28" s="47"/>
      <c r="G28" s="47"/>
      <c r="H28" s="47"/>
      <c r="I28" s="47"/>
      <c r="J28" s="60"/>
      <c r="K28" s="47"/>
    </row>
    <row r="29" spans="1:11" s="3" customFormat="1" ht="45" x14ac:dyDescent="0.25">
      <c r="A29" s="47" t="s">
        <v>51</v>
      </c>
      <c r="B29" s="47" t="s">
        <v>46</v>
      </c>
      <c r="C29" s="47"/>
      <c r="D29" s="47"/>
      <c r="E29" s="47"/>
      <c r="F29" s="47"/>
      <c r="G29" s="47"/>
      <c r="H29" s="47"/>
      <c r="I29" s="47"/>
      <c r="J29" s="60"/>
      <c r="K29" s="47"/>
    </row>
    <row r="30" spans="1:11" s="3" customFormat="1" ht="45" x14ac:dyDescent="0.25">
      <c r="A30" s="47" t="s">
        <v>49</v>
      </c>
      <c r="B30" s="47" t="s">
        <v>47</v>
      </c>
      <c r="C30" s="47"/>
      <c r="D30" s="47"/>
      <c r="E30" s="47"/>
      <c r="F30" s="47"/>
      <c r="G30" s="47"/>
      <c r="H30" s="47"/>
      <c r="I30" s="47"/>
      <c r="J30" s="60"/>
      <c r="K30" s="47"/>
    </row>
    <row r="31" spans="1:11" s="3" customFormat="1" ht="16.5" x14ac:dyDescent="0.25">
      <c r="A31" s="61" t="s">
        <v>31</v>
      </c>
      <c r="B31" s="57"/>
      <c r="C31" s="57"/>
      <c r="D31" s="57"/>
      <c r="E31" s="57"/>
      <c r="F31" s="57"/>
      <c r="G31" s="57"/>
      <c r="H31" s="57"/>
      <c r="I31" s="58"/>
      <c r="J31" s="58"/>
      <c r="K31" s="59"/>
    </row>
    <row r="32" spans="1:11" s="3" customFormat="1" ht="61" customHeight="1" x14ac:dyDescent="0.25">
      <c r="A32" s="47" t="s">
        <v>50</v>
      </c>
      <c r="B32" s="47" t="s">
        <v>32</v>
      </c>
      <c r="C32" s="47"/>
      <c r="D32" s="47"/>
      <c r="E32" s="47"/>
      <c r="F32" s="47"/>
      <c r="G32" s="47"/>
      <c r="H32" s="47"/>
      <c r="I32" s="47"/>
      <c r="J32" s="60"/>
      <c r="K32" s="47"/>
    </row>
    <row r="33" spans="1:11" s="3" customFormat="1" ht="30" x14ac:dyDescent="0.25">
      <c r="A33" s="47" t="s">
        <v>48</v>
      </c>
      <c r="B33" s="47" t="s">
        <v>33</v>
      </c>
      <c r="C33" s="47"/>
      <c r="D33" s="47"/>
      <c r="E33" s="47"/>
      <c r="F33" s="47"/>
      <c r="G33" s="47"/>
      <c r="H33" s="47"/>
      <c r="I33" s="47"/>
      <c r="J33" s="60"/>
      <c r="K33" s="47"/>
    </row>
  </sheetData>
  <autoFilter ref="A7:K33" xr:uid="{00000000-0009-0000-0000-000002000000}"/>
  <mergeCells count="1">
    <mergeCell ref="A1:K1"/>
  </mergeCells>
  <dataValidations count="2">
    <dataValidation type="list" allowBlank="1" showInputMessage="1" showErrorMessage="1" sqref="H8:H33" xr:uid="{00000000-0002-0000-0200-000000000000}">
      <formula1>"Yes,No"</formula1>
    </dataValidation>
    <dataValidation type="list" allowBlank="1" showInputMessage="1" showErrorMessage="1" sqref="F8:F33 D8:D33"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81" orientation="landscape" verticalDpi="0" r:id="rId1"/>
  <headerFooter>
    <oddFooter>&amp;L&amp;P</oddFooter>
  </headerFooter>
  <colBreaks count="1" manualBreakCount="1">
    <brk id="5"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58D09-FCF5-47E6-86D4-DBD23D31E78A}">
  <dimension ref="A1:B22"/>
  <sheetViews>
    <sheetView showGridLines="0" workbookViewId="0"/>
  </sheetViews>
  <sheetFormatPr defaultColWidth="11.26953125" defaultRowHeight="14" x14ac:dyDescent="0.3"/>
  <cols>
    <col min="1" max="1" width="39.7265625" style="28" customWidth="1"/>
    <col min="2" max="2" width="58" style="28" customWidth="1"/>
    <col min="3" max="16384" width="11.26953125" style="28"/>
  </cols>
  <sheetData>
    <row r="1" spans="1:2" ht="31.5" customHeight="1" x14ac:dyDescent="0.3">
      <c r="A1" s="27" t="s">
        <v>63</v>
      </c>
    </row>
    <row r="2" spans="1:2" ht="16.5" x14ac:dyDescent="0.3">
      <c r="A2" s="29" t="s">
        <v>19</v>
      </c>
      <c r="B2" s="29" t="s">
        <v>67</v>
      </c>
    </row>
    <row r="3" spans="1:2" ht="135" x14ac:dyDescent="0.3">
      <c r="A3" s="32" t="s">
        <v>68</v>
      </c>
      <c r="B3" s="30" t="s">
        <v>69</v>
      </c>
    </row>
    <row r="4" spans="1:2" ht="45" x14ac:dyDescent="0.3">
      <c r="A4" s="34" t="s">
        <v>70</v>
      </c>
      <c r="B4" s="37" t="s">
        <v>87</v>
      </c>
    </row>
    <row r="5" spans="1:2" s="35" customFormat="1" ht="255" x14ac:dyDescent="0.3">
      <c r="A5" s="34" t="s">
        <v>71</v>
      </c>
      <c r="B5" s="33" t="s">
        <v>88</v>
      </c>
    </row>
    <row r="6" spans="1:2" s="35" customFormat="1" ht="270" x14ac:dyDescent="0.3">
      <c r="A6" s="39" t="s">
        <v>72</v>
      </c>
      <c r="B6" s="73" t="s">
        <v>132</v>
      </c>
    </row>
    <row r="7" spans="1:2" s="35" customFormat="1" ht="120" x14ac:dyDescent="0.3">
      <c r="A7" s="32"/>
      <c r="B7" s="30" t="s">
        <v>131</v>
      </c>
    </row>
    <row r="8" spans="1:2" s="35" customFormat="1" ht="15" x14ac:dyDescent="0.3">
      <c r="A8" s="74" t="s">
        <v>73</v>
      </c>
      <c r="B8" s="75" t="s">
        <v>27</v>
      </c>
    </row>
    <row r="9" spans="1:2" s="35" customFormat="1" ht="24.5" customHeight="1" x14ac:dyDescent="0.3">
      <c r="A9" s="35" t="s">
        <v>74</v>
      </c>
    </row>
    <row r="10" spans="1:2" s="35" customFormat="1" ht="15" x14ac:dyDescent="0.3">
      <c r="A10" s="35" t="s">
        <v>75</v>
      </c>
    </row>
    <row r="11" spans="1:2" s="35" customFormat="1" ht="25" customHeight="1" x14ac:dyDescent="0.3">
      <c r="A11" s="36" t="s">
        <v>76</v>
      </c>
    </row>
    <row r="12" spans="1:2" s="35" customFormat="1" ht="15" x14ac:dyDescent="0.3">
      <c r="A12" s="35" t="s">
        <v>77</v>
      </c>
    </row>
    <row r="13" spans="1:2" s="35" customFormat="1" ht="23.5" customHeight="1" x14ac:dyDescent="0.3">
      <c r="A13" s="35" t="s">
        <v>78</v>
      </c>
    </row>
    <row r="14" spans="1:2" s="35" customFormat="1" ht="15" x14ac:dyDescent="0.3">
      <c r="A14" s="35" t="s">
        <v>79</v>
      </c>
    </row>
    <row r="15" spans="1:2" s="35" customFormat="1" ht="15" x14ac:dyDescent="0.3">
      <c r="A15" s="35" t="s">
        <v>80</v>
      </c>
    </row>
    <row r="16" spans="1:2" s="35" customFormat="1" ht="23" customHeight="1" x14ac:dyDescent="0.3">
      <c r="A16" s="36" t="s">
        <v>81</v>
      </c>
    </row>
    <row r="17" spans="1:1" s="35" customFormat="1" ht="15" x14ac:dyDescent="0.3">
      <c r="A17" s="35" t="s">
        <v>82</v>
      </c>
    </row>
    <row r="18" spans="1:1" s="35" customFormat="1" ht="26" customHeight="1" x14ac:dyDescent="0.3">
      <c r="A18" s="35" t="s">
        <v>83</v>
      </c>
    </row>
    <row r="19" spans="1:1" s="35" customFormat="1" ht="15" x14ac:dyDescent="0.3">
      <c r="A19" s="35" t="s">
        <v>84</v>
      </c>
    </row>
    <row r="20" spans="1:1" s="35" customFormat="1" ht="15" x14ac:dyDescent="0.3">
      <c r="A20" s="36" t="s">
        <v>85</v>
      </c>
    </row>
    <row r="21" spans="1:1" s="35" customFormat="1" ht="15" x14ac:dyDescent="0.3">
      <c r="A21" s="35" t="s">
        <v>86</v>
      </c>
    </row>
    <row r="22" spans="1:1" ht="23" customHeight="1" x14ac:dyDescent="0.3">
      <c r="A22" s="35" t="s">
        <v>49</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FF7B7-6D21-462F-A1D2-4875565A572E}">
  <dimension ref="A1:B16"/>
  <sheetViews>
    <sheetView showGridLines="0" workbookViewId="0"/>
  </sheetViews>
  <sheetFormatPr defaultColWidth="11.26953125" defaultRowHeight="14" x14ac:dyDescent="0.3"/>
  <cols>
    <col min="1" max="1" width="39.7265625" style="28" customWidth="1"/>
    <col min="2" max="2" width="45.453125" style="28" customWidth="1"/>
    <col min="3" max="16384" width="11.26953125" style="28"/>
  </cols>
  <sheetData>
    <row r="1" spans="1:2" ht="31.5" customHeight="1" x14ac:dyDescent="0.3">
      <c r="A1" s="27" t="s">
        <v>28</v>
      </c>
    </row>
    <row r="2" spans="1:2" ht="16.5" x14ac:dyDescent="0.3">
      <c r="A2" s="29" t="s">
        <v>19</v>
      </c>
      <c r="B2" s="29" t="s">
        <v>67</v>
      </c>
    </row>
    <row r="3" spans="1:2" ht="60" x14ac:dyDescent="0.3">
      <c r="A3" s="32" t="s">
        <v>89</v>
      </c>
      <c r="B3" s="31" t="s">
        <v>92</v>
      </c>
    </row>
    <row r="4" spans="1:2" s="35" customFormat="1" ht="45" x14ac:dyDescent="0.3">
      <c r="A4" s="34" t="s">
        <v>90</v>
      </c>
      <c r="B4" s="33" t="s">
        <v>93</v>
      </c>
    </row>
    <row r="5" spans="1:2" s="35" customFormat="1" ht="45" x14ac:dyDescent="0.3">
      <c r="A5" s="34" t="s">
        <v>91</v>
      </c>
      <c r="B5" s="33" t="s">
        <v>27</v>
      </c>
    </row>
    <row r="6" spans="1:2" s="35" customFormat="1" ht="26.5" customHeight="1" x14ac:dyDescent="0.3">
      <c r="A6" s="35" t="s">
        <v>94</v>
      </c>
    </row>
    <row r="7" spans="1:2" s="35" customFormat="1" ht="15" x14ac:dyDescent="0.3">
      <c r="A7" s="35" t="s">
        <v>95</v>
      </c>
    </row>
    <row r="8" spans="1:2" s="35" customFormat="1" ht="26" customHeight="1" x14ac:dyDescent="0.3">
      <c r="A8" s="36" t="s">
        <v>96</v>
      </c>
    </row>
    <row r="9" spans="1:2" s="35" customFormat="1" ht="15" x14ac:dyDescent="0.3">
      <c r="A9" s="35" t="s">
        <v>97</v>
      </c>
    </row>
    <row r="10" spans="1:2" s="35" customFormat="1" ht="24.5" customHeight="1" x14ac:dyDescent="0.3">
      <c r="A10" s="36" t="s">
        <v>98</v>
      </c>
    </row>
    <row r="11" spans="1:2" s="35" customFormat="1" ht="15" x14ac:dyDescent="0.3">
      <c r="A11" s="35" t="s">
        <v>99</v>
      </c>
    </row>
    <row r="12" spans="1:2" s="35" customFormat="1" ht="15" x14ac:dyDescent="0.3"/>
    <row r="13" spans="1:2" s="35" customFormat="1" ht="15" x14ac:dyDescent="0.3"/>
    <row r="14" spans="1:2" s="35" customFormat="1" ht="15" x14ac:dyDescent="0.3"/>
    <row r="15" spans="1:2" s="35" customFormat="1" ht="15" x14ac:dyDescent="0.3"/>
    <row r="16" spans="1:2" s="35" customFormat="1" ht="15" x14ac:dyDescent="0.3"/>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4105-440C-48A5-B470-2EF11F48AE7E}">
  <dimension ref="A1:B24"/>
  <sheetViews>
    <sheetView showGridLines="0" zoomScaleNormal="100" workbookViewId="0"/>
  </sheetViews>
  <sheetFormatPr defaultColWidth="11.26953125" defaultRowHeight="14" x14ac:dyDescent="0.3"/>
  <cols>
    <col min="1" max="1" width="46.1796875" style="28" customWidth="1"/>
    <col min="2" max="2" width="74.6328125" style="28" customWidth="1"/>
    <col min="3" max="16384" width="11.26953125" style="28"/>
  </cols>
  <sheetData>
    <row r="1" spans="1:2" ht="31.5" customHeight="1" x14ac:dyDescent="0.3">
      <c r="A1" s="27" t="s">
        <v>30</v>
      </c>
    </row>
    <row r="2" spans="1:2" ht="16.5" x14ac:dyDescent="0.3">
      <c r="A2" s="29" t="s">
        <v>19</v>
      </c>
      <c r="B2" s="29" t="s">
        <v>67</v>
      </c>
    </row>
    <row r="3" spans="1:2" ht="30" x14ac:dyDescent="0.3">
      <c r="A3" s="38" t="s">
        <v>29</v>
      </c>
      <c r="B3" s="31" t="s">
        <v>100</v>
      </c>
    </row>
    <row r="4" spans="1:2" ht="235" customHeight="1" x14ac:dyDescent="0.3">
      <c r="A4" s="39" t="s">
        <v>101</v>
      </c>
      <c r="B4" s="40" t="s">
        <v>102</v>
      </c>
    </row>
    <row r="5" spans="1:2" ht="180" x14ac:dyDescent="0.3">
      <c r="A5" s="43"/>
      <c r="B5" s="42" t="s">
        <v>103</v>
      </c>
    </row>
    <row r="6" spans="1:2" ht="165" x14ac:dyDescent="0.3">
      <c r="A6" s="41"/>
      <c r="B6" s="31" t="s">
        <v>104</v>
      </c>
    </row>
    <row r="7" spans="1:2" ht="195" x14ac:dyDescent="0.3">
      <c r="A7" s="40" t="s">
        <v>105</v>
      </c>
      <c r="B7" s="40" t="s">
        <v>106</v>
      </c>
    </row>
    <row r="8" spans="1:2" ht="120" x14ac:dyDescent="0.3">
      <c r="A8" s="41"/>
      <c r="B8" s="31" t="s">
        <v>121</v>
      </c>
    </row>
    <row r="9" spans="1:2" s="35" customFormat="1" ht="15.5" thickBot="1" x14ac:dyDescent="0.35">
      <c r="A9" s="44" t="s">
        <v>107</v>
      </c>
      <c r="B9" s="45" t="s">
        <v>27</v>
      </c>
    </row>
    <row r="10" spans="1:2" s="35" customFormat="1" ht="28" customHeight="1" x14ac:dyDescent="0.3">
      <c r="A10" s="35" t="s">
        <v>108</v>
      </c>
    </row>
    <row r="11" spans="1:2" s="35" customFormat="1" ht="15" x14ac:dyDescent="0.3">
      <c r="A11" s="35" t="s">
        <v>109</v>
      </c>
    </row>
    <row r="12" spans="1:2" s="35" customFormat="1" ht="23.5" customHeight="1" x14ac:dyDescent="0.3">
      <c r="A12" s="36" t="s">
        <v>110</v>
      </c>
    </row>
    <row r="13" spans="1:2" s="35" customFormat="1" ht="15" x14ac:dyDescent="0.3">
      <c r="A13" s="35" t="s">
        <v>113</v>
      </c>
    </row>
    <row r="14" spans="1:2" s="35" customFormat="1" ht="15" x14ac:dyDescent="0.3">
      <c r="A14" s="35" t="s">
        <v>114</v>
      </c>
    </row>
    <row r="15" spans="1:2" s="35" customFormat="1" ht="27" customHeight="1" x14ac:dyDescent="0.3">
      <c r="A15" s="35" t="s">
        <v>115</v>
      </c>
    </row>
    <row r="16" spans="1:2" s="35" customFormat="1" ht="15" x14ac:dyDescent="0.3">
      <c r="A16" s="35" t="s">
        <v>136</v>
      </c>
    </row>
    <row r="17" spans="1:1" s="35" customFormat="1" ht="15" x14ac:dyDescent="0.3">
      <c r="A17" s="35" t="s">
        <v>116</v>
      </c>
    </row>
    <row r="18" spans="1:1" s="35" customFormat="1" ht="24" customHeight="1" x14ac:dyDescent="0.3">
      <c r="A18" s="36" t="s">
        <v>111</v>
      </c>
    </row>
    <row r="19" spans="1:1" s="35" customFormat="1" ht="15" x14ac:dyDescent="0.3">
      <c r="A19" s="35" t="s">
        <v>117</v>
      </c>
    </row>
    <row r="20" spans="1:1" s="35" customFormat="1" ht="15" x14ac:dyDescent="0.3">
      <c r="A20" s="35" t="s">
        <v>118</v>
      </c>
    </row>
    <row r="21" spans="1:1" s="35" customFormat="1" ht="28" customHeight="1" x14ac:dyDescent="0.3">
      <c r="A21" s="36" t="s">
        <v>119</v>
      </c>
    </row>
    <row r="22" spans="1:1" s="35" customFormat="1" ht="15" x14ac:dyDescent="0.3">
      <c r="A22" s="35" t="s">
        <v>120</v>
      </c>
    </row>
    <row r="23" spans="1:1" s="35" customFormat="1" ht="27.5" customHeight="1" x14ac:dyDescent="0.3">
      <c r="A23" s="36" t="s">
        <v>112</v>
      </c>
    </row>
    <row r="24" spans="1:1" s="35" customFormat="1" ht="15"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page</vt:lpstr>
      <vt:lpstr>Introduction</vt:lpstr>
      <vt:lpstr>Data sheet</vt:lpstr>
      <vt:lpstr>Table 1</vt:lpstr>
      <vt:lpstr>Table 2</vt:lpstr>
      <vt:lpstr>Table 3</vt:lpstr>
      <vt:lpstr>'Cover page'!Print_Area</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NG113 UTI (catheter-associated): Baseline assessment tool</dc:title>
  <dc:creator/>
  <cp:lastModifiedBy/>
  <dcterms:created xsi:type="dcterms:W3CDTF">2024-08-07T12:08:13Z</dcterms:created>
  <dcterms:modified xsi:type="dcterms:W3CDTF">2024-08-07T12:08:35Z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2024-08-07T12:08:35Z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d0b03c8f-c40c-49dc-b324-e50317083d0e</vt:lpwstr>
  </property>
  <property fmtid="{D5CDD505-2E9C-101B-9397-08002B2CF9AE}" pid="8" name="MSIP_Label_c69d85d5-6d9e-4305-a294-1f636ec0f2d6_ContentBits">
    <vt:lpwstr>0</vt:lpwstr>
  </property>
</Properties>
</file>