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13_ncr:1_{DD196E21-49CC-4AED-A964-08BC8D4DFE58}" xr6:coauthVersionLast="47" xr6:coauthVersionMax="47" xr10:uidLastSave="{00000000-0000-0000-0000-000000000000}"/>
  <bookViews>
    <workbookView xWindow="-25320" yWindow="255" windowWidth="25440" windowHeight="15390" tabRatio="889" xr2:uid="{00000000-000D-0000-FFFF-FFFF00000000}"/>
  </bookViews>
  <sheets>
    <sheet name="Introduction" sheetId="23" r:id="rId1"/>
    <sheet name="Data sheet" sheetId="26" r:id="rId2"/>
    <sheet name="Data sheet totals" sheetId="27" r:id="rId3"/>
  </sheets>
  <definedNames>
    <definedName name="_xlnm._FilterDatabase" localSheetId="1" hidden="1">'Data sheet'!$A$2:$L$2</definedName>
    <definedName name="_Hlk79483117" localSheetId="1">'Data sheet'!$A$42</definedName>
    <definedName name="_Hlk86236218" localSheetId="1">'Data sheet'!$A$27</definedName>
    <definedName name="_Hlk97036025" localSheetId="1">'Data sheet'!$A$20</definedName>
    <definedName name="_Symptoms_and_signs" localSheetId="1">'Data sheet'!$A$4</definedName>
    <definedName name="_Toc87370963" localSheetId="1">'Data sheet'!$A$3</definedName>
    <definedName name="_Toc87370965" localSheetId="1">'Data sheet'!$A$18</definedName>
    <definedName name="_Toc87370966" localSheetId="1">'Data sheet'!$A$27</definedName>
    <definedName name="_Toc87370967" localSheetId="1">'Data sheet'!$A$30</definedName>
    <definedName name="_Toc87370968" localSheetId="1">'Data sheet'!$A$52</definedName>
    <definedName name="_xlnm.Print_Area" localSheetId="1">'Data sheet'!$A$1:$L$53</definedName>
    <definedName name="_xlnm.Print_Area" localSheetId="2">'Data sheet totals'!$A$1:$B$5</definedName>
    <definedName name="_xlnm.Print_Area" localSheetId="0">Introduction!$A$1:$A$18</definedName>
    <definedName name="_xlnm.Print_Titles" localSheetId="1">'Data sheet'!$2:$2</definedName>
    <definedName name="Treattotarget" localSheetId="1">'Data sheet'!$A$36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B3" i="27"/>
  <c r="B2" i="27"/>
  <c r="B1" i="27"/>
  <c r="B5" i="27" l="1"/>
  <c r="B4" i="27"/>
</calcChain>
</file>

<file path=xl/sharedStrings.xml><?xml version="1.0" encoding="utf-8"?>
<sst xmlns="http://schemas.openxmlformats.org/spreadsheetml/2006/main" count="116" uniqueCount="116">
  <si>
    <t>In the first instance, consider whether the guideline is relevant and record the conclusion in the box below.</t>
  </si>
  <si>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</si>
  <si>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</si>
  <si>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</si>
  <si>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</si>
  <si>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</si>
  <si>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</si>
  <si>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</si>
  <si>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</si>
  <si>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</si>
  <si>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 xml:space="preserve">You may find it helpful to group the recommendations, for example to identify those that are newly updated or have a forthcoming deadline, by using the filter function in the header row. </t>
  </si>
  <si>
    <t>Is there a risk associated with not implementing this recommendation?
(yes/no)</t>
  </si>
  <si>
    <t>Information can be entered about current activity relevant to the recommendation, actions needed to meet the recommendation, your deadlines and the names of the responsible leads. Useful documents can be added as hyperlinks.</t>
  </si>
  <si>
    <t>Is there a capacity impact associated with implementing this recommendation?</t>
  </si>
  <si>
    <t>Is the recommendation relevant to your service or organisation?
(yes/no/partial)</t>
  </si>
  <si>
    <t>Does your service or organisation meet the recommendation? 
(yes/no/partial)</t>
  </si>
  <si>
    <t>Responsible lead</t>
  </si>
  <si>
    <t>Completed by</t>
  </si>
  <si>
    <t>If the recommendation is not met, what action is needed to implement the recommendation? 
(You may wish to record barriers to implementation in this column)</t>
  </si>
  <si>
    <t xml:space="preserve">Is there a cost or saving (or other benefit) associated with implementing this recommendation? </t>
  </si>
  <si>
    <t>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t>
  </si>
  <si>
    <t xml:space="preserve">Evidence of current activity to meet the recommendation 
(If the recommendation is not applicable to your service or organisation you may wish to record why not) </t>
  </si>
  <si>
    <r>
      <t>Is the guideline relevant</t>
    </r>
    <r>
      <rPr>
        <b/>
        <sz val="12"/>
        <color indexed="8"/>
        <rFont val="Lato"/>
        <family val="2"/>
      </rPr>
      <t>?</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</si>
  <si>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2022.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</si>
  <si>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t>Guideline recommendation</t>
  </si>
  <si>
    <r>
      <t>Baseline assessme</t>
    </r>
    <r>
      <rPr>
        <b/>
        <sz val="18"/>
        <rFont val="Lato"/>
        <family val="2"/>
      </rPr>
      <t>nt tool</t>
    </r>
    <r>
      <rPr>
        <b/>
        <sz val="18"/>
        <color indexed="8"/>
        <rFont val="Lato"/>
        <family val="2"/>
      </rPr>
      <t xml:space="preserve"> for gout: diagnosis and management</t>
    </r>
    <r>
      <rPr>
        <b/>
        <sz val="18"/>
        <color indexed="10"/>
        <rFont val="Lato"/>
        <family val="2"/>
      </rPr>
      <t xml:space="preserve"> </t>
    </r>
    <r>
      <rPr>
        <b/>
        <sz val="18"/>
        <rFont val="Lato"/>
        <family val="2"/>
      </rPr>
      <t>(NG219)</t>
    </r>
  </si>
  <si>
    <t>Published: 9 June 2022</t>
  </si>
  <si>
    <r>
      <t xml:space="preserve">This baseline assessment tool should be used in conjuction with </t>
    </r>
    <r>
      <rPr>
        <u/>
        <sz val="12"/>
        <color rgb="FF0000FF"/>
        <rFont val="Lato"/>
        <family val="2"/>
      </rPr>
      <t>gout: diagnosis and management</t>
    </r>
    <r>
      <rPr>
        <sz val="12"/>
        <rFont val="Lato"/>
        <family val="2"/>
      </rPr>
      <t xml:space="preserve"> (NG219). It can be used to evaluate whether practice is in line with the recommendations in the guideline. It can also help to plan activity to meet the recommendations.</t>
    </r>
  </si>
  <si>
    <t>Symptoms and signs</t>
  </si>
  <si>
    <t>1.1  Diagnosis and assessment</t>
  </si>
  <si>
    <t>1.1.1</t>
  </si>
  <si>
    <t>1.1.2</t>
  </si>
  <si>
    <t>1.1.3</t>
  </si>
  <si>
    <t>1.1.4</t>
  </si>
  <si>
    <t>1.1.5</t>
  </si>
  <si>
    <t>1.1.6</t>
  </si>
  <si>
    <t>Diagnosis</t>
  </si>
  <si>
    <t>1.2  Information and support</t>
  </si>
  <si>
    <t>1.2.1</t>
  </si>
  <si>
    <t>Follow the recommendations in NICE’s guidelines on patient experience in adult NHS services and shared decision making.</t>
  </si>
  <si>
    <t>Treatment for gout flares</t>
  </si>
  <si>
    <t>1.3  Managing gout flares</t>
  </si>
  <si>
    <t>1.3.1</t>
  </si>
  <si>
    <t>1.3.2</t>
  </si>
  <si>
    <t>1.3.3</t>
  </si>
  <si>
    <t>1.3.4</t>
  </si>
  <si>
    <t>1.3.5</t>
  </si>
  <si>
    <t>Follow-up after a gout flare</t>
  </si>
  <si>
    <t>1.3.6</t>
  </si>
  <si>
    <t>1.4  Diet and lifestyle</t>
  </si>
  <si>
    <t>1.4.1</t>
  </si>
  <si>
    <t>1.4.2</t>
  </si>
  <si>
    <t>Management of gout with urate-lowering therapies</t>
  </si>
  <si>
    <t>1.5  Long-term management of gout</t>
  </si>
  <si>
    <t>Treat-to-target strategy</t>
  </si>
  <si>
    <t>Target serum urate level</t>
  </si>
  <si>
    <t>Urate-lowering therapies</t>
  </si>
  <si>
    <t>Preventing gout flares when starting or titrating urate-lowering therapy</t>
  </si>
  <si>
    <t>1.5.11</t>
  </si>
  <si>
    <t>1.5.12</t>
  </si>
  <si>
    <t>1.5.13</t>
  </si>
  <si>
    <t>1.5.14</t>
  </si>
  <si>
    <t>Monitoring serum urate level</t>
  </si>
  <si>
    <t>1.5.15</t>
  </si>
  <si>
    <t>1.6.1</t>
  </si>
  <si>
    <t>1.6  Referral to specialist services</t>
  </si>
  <si>
    <t>Suspect gout in people presenting with any of the following:
•	rapid onset (often overnight) of severe pain together with redness and swelling, in 1 or both first metatarsophalangeal (MTP) joints
•	tophi.</t>
  </si>
  <si>
    <t>Consider gout in people presenting with rapid onset (often overnight) of severe pain, redness or swelling in joints other than the first MTP joints (for example, midfoot, ankle, knee, hand, wrist, elbow).</t>
  </si>
  <si>
    <t>Assess the possibility of septic arthritis, calcium pyrophosphate crystal deposition and inflammatory arthritis in people presenting with a painful, red, swollen joint.</t>
  </si>
  <si>
    <t>If septic arthritis is suspected, refer immediately according to the local care pathway.</t>
  </si>
  <si>
    <t>Consider chronic gouty arthritis in people presenting with chronic inflammatory joint pain.</t>
  </si>
  <si>
    <t>In people with suspected gout, take a detailed history and carry out a physical examination to assess the symptoms and signs (see recommendations 1.1.1 and 1.1.2).</t>
  </si>
  <si>
    <t>Measure the serum urate level in people with symptoms and signs of gout (see recommendations 1.1.1 and 1.1.2) to confirm the clinical diagnosis (serum urate level of 360 micromol/litre [6 mg/dl] or more). If serum urate level is below 360 micromol/litre (6 mg/dl) during a flare and gout is strongly suspected, repeat the serum urate level measurement at least 2 weeks after the flare has settled.</t>
  </si>
  <si>
    <t>Consider joint aspiration and microscopy of synovial fluid if a diagnosis of gout remains uncertain or unconfirmed.</t>
  </si>
  <si>
    <t>If joint aspiration cannot be carried out or the diagnosis of gout remains uncertain, consider imaging the affected joints with X-ray, ultrasound or dual-energy CT.</t>
  </si>
  <si>
    <t xml:space="preserve">Provide tailored information to people with gout and their family members or carers (as appropriate) at the time of diagnosis and during subsequent follow-up appointments. Explain:
•	the symptoms and signs of gout
•	the causes of gout
•	that the disease progresses without intervention because high levels of urate in the blood lead to the formation of new urate crystals
•	any risk factors for gout they have, including genetics, excess body weight or obesity, medicines they are taking, and comorbidities such as chronic kidney disease (CKD) or hypertension
•	how to manage gout flares and the treatment options available
•	that gout is a lifelong condition that benefits from long-term urate-lowering therapy (ULT) to eliminate urate crystals and prevent flares, shrink tophi and prevent long-term joint damage
•	where to find other sources of information and support such as local support groups, online forums and national charities.
See also the recommendations on diet and lifestyle. </t>
  </si>
  <si>
    <t>Offer a non-steroidal anti-inflammatory drug (NSAID), colchicine or a short course of an oral corticosteroid for first-line treatment of a gout flare, taking into account the person’s comorbidities, co-prescriptions and preferences.
In June 2022, this was an off-label use of oral corticosteroids. See NICE’s information on prescribing medicines.</t>
  </si>
  <si>
    <t>Consider adding a proton pump inhibitor for people with gout who are taking an NSAID to treat a gout flare.</t>
  </si>
  <si>
    <t>Consider an intra-articular or intramuscular corticosteroid injection to treat a gout flare if NSAIDs and colchicine are contraindicated, not tolerated or ineffective.
In June 2022, this was an off-label use of corticosteroid injections. See NICE’s information on prescribing medicines.</t>
  </si>
  <si>
    <t>Do not offer an interleukin-1 (IL-1) inhibitor to treat a gout flare unless NSAIDs, colchicine and corticosteroids are contraindicated, not tolerated or ineffective. Refer the person to a rheumatology service before prescribing an IL-1 inhibitor.</t>
  </si>
  <si>
    <t>Advise people with gout that applying ice packs to the affected joint (cold therapy) in addition to taking prescribed medicine may help alleviate pain.</t>
  </si>
  <si>
    <t>Consider a follow-up appointment after a gout flare has settled to:
•	measure the serum urate level
•	provide information about gout and how to self-manage and reduce the risk of future flares (see the section on information and support)
•	assess lifestyle and comorbidities (including cardiovascular risk factors and CKD)
•	review medications and discuss the risks and benefits of long-term ULT. 
For guidance on adherence to medicines, see NICE’s guideline on medicines adherence. For guidance on investigations for CKD, see NICE’s guideline on chronic kidney disease. For guidance on cardiovascular risk factors, see NICE’s guideline on cardiovascular disease. For guidance on shared decision making, see NICE’s guideline on shared decision making.</t>
  </si>
  <si>
    <t>Explain to people with gout that there is not enough evidence to show that any specific diet prevents flares or lowers serum urate levels. Advise them to follow a healthy, balanced diet.</t>
  </si>
  <si>
    <t>Advise people with gout that excess body weight or obesity, or excessive alcohol consumption, may exacerbate gout flares and symptoms.
For guidance on maintaining a healthy weight see NICE’s guidelines on preventing excess weight gain and obesity: identification, assessment and management.</t>
  </si>
  <si>
    <t>Offer ULT, using a treat-to-target strategy, to people with gout who have:
•	multiple or troublesome flares
•	CKD stages 3 to 5 (glomerular filtration rate [GFR] categories G3 to G5)
•	diuretic therapy
•	tophi
•	chronic gouty arthritis.</t>
  </si>
  <si>
    <t>Discuss the option of ULT, using a treat-to-target strategy, with people who have had a first or subsequent gout flare who are not within the groups listed in recommendation 1.5.1 (see recommendation 1.5.4 on when to start ULT).</t>
  </si>
  <si>
    <t>Ensure people understand that ULT is usually continued after the target serum urate level is reached, and is typically a lifelong treatment.</t>
  </si>
  <si>
    <t>Start ULT at least 2 to 4 weeks after a gout flare has settled. If flares are more frequent, ULT can be started during a flare (see the section on preventing flares when starting or titrating ULT).</t>
  </si>
  <si>
    <t>Start with a low dose of ULT and use monthly serum urate levels to guide dose increases, as tolerated, until the target serum urate level is reached.</t>
  </si>
  <si>
    <t>Aim for a target serum urate level below 360 micromol/litre (6 mg/dl).</t>
  </si>
  <si>
    <t>Consider a lower target serum urate level below 300 micromol/litre (5 mg/dl) for people with gout who:
•	have tophi or chronic gouty arthritis
•	continue to have ongoing frequent flares despite having a serum urate level below 360 micromol/litre (6 mg/dl).</t>
  </si>
  <si>
    <t>Offer either allopurinol or febuxostat as first-line treatment when starting treat-to-target ULT, taking into account the person’s comorbidities and preferences.</t>
  </si>
  <si>
    <t>Offer allopurinol as first-line treatment to people with gout who have major cardiovascular disease (for example, previous myocardial infarction or stroke, or unstable angina).</t>
  </si>
  <si>
    <t>Consider switching to second-line treatment with allopurinol or febuxostat if the target serum urate level is not reached or first-line treatment is not tolerated, taking into account the person’s comorbidities and preferences. See recommendation 1.5.5 for guidance on treat-to-target strategy.</t>
  </si>
  <si>
    <t>Discuss with the person the benefits and risks of taking medicines to prevent gout flares when starting or titrating ULT.</t>
  </si>
  <si>
    <t>For people who choose to have treatment to prevent gout flares when starting or titrating ULT, offer colchicine while the target serum urate level is being reached. If colchicine is contraindicated, not tolerated or ineffective, consider a low-dose NSAID or low-dose oral corticosteroid.
In June 2022, this was an off-label use of NSAIDs and oral corticosteroids. See NICE’s information on prescribing medicines.</t>
  </si>
  <si>
    <t>Consider adding a proton pump inhibitor for people with gout who are taking an NSAID or a corticosteroid to prevent gout flares when starting or titrating ULT. Take into account the person’s individual risk factors for adverse events.
In June 2022, this was an off-label use of NSAIDs and corticosteroids. See NICE’s information on prescribing medicines.</t>
  </si>
  <si>
    <t>Do not offer an IL-1 inhibitor when starting or titrating ULT to prevent gout flares unless colchicine, NSAIDs and corticosteroids are contraindicated, not tolerated or ineffective. Refer the person to a rheumatology service before prescribing an IL-1 inhibitor.</t>
  </si>
  <si>
    <t>Consider annual monitoring of serum urate level in people with gout who are continuing ULT after reaching their target serum urate level.</t>
  </si>
  <si>
    <t>Consider referring a person with gout to a rheumatology service if:
•	the diagnosis of gout is uncertain 
•	treatment is contraindicated, not tolerated or ineffective
•	they have CKD stages 3b to 5 (GFR categories G3b to G5)
•	they have had an organ transplant.</t>
  </si>
  <si>
    <t xml:space="preserve">The data sheet contains every recommendation from the guideline. </t>
  </si>
  <si>
    <t>1.1.7</t>
  </si>
  <si>
    <t>1.1.8</t>
  </si>
  <si>
    <t>1.1.9</t>
  </si>
  <si>
    <t>1.2.2</t>
  </si>
  <si>
    <t>1.5.1</t>
  </si>
  <si>
    <t>1.5.2</t>
  </si>
  <si>
    <t>1.5.3</t>
  </si>
  <si>
    <t>1.5.4</t>
  </si>
  <si>
    <t>1.5.5</t>
  </si>
  <si>
    <t>1.5.6</t>
  </si>
  <si>
    <t>1.5.7</t>
  </si>
  <si>
    <t>1.5.8</t>
  </si>
  <si>
    <t>1.5.9</t>
  </si>
  <si>
    <t>1.5.10</t>
  </si>
  <si>
    <r>
      <t>Tools and resources</t>
    </r>
    <r>
      <rPr>
        <sz val="12"/>
        <rFont val="Lato"/>
        <family val="2"/>
      </rPr>
      <t xml:space="preserve"> to help put the guidance into practice are available on the NICE website. These include resource impact reports and templates to help you identify the financial impact of implementing this guideline.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</si>
</sst>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2"/>
      <color rgb="FF222222"/>
      <name val="Lato"/>
      <family val="2"/>
    </font>
    <font>
      <sz val="11"/>
      <name val="Arial"/>
      <family val="2"/>
    </font>
    <font>
      <b/>
      <sz val="18"/>
      <name val="Lato"/>
      <family val="2"/>
    </font>
    <font>
      <b/>
      <sz val="18"/>
      <color indexed="8"/>
      <name val="Lato"/>
      <family val="2"/>
    </font>
    <font>
      <b/>
      <sz val="18"/>
      <color indexed="10"/>
      <name val="Lato"/>
      <family val="2"/>
    </font>
    <font>
      <u/>
      <sz val="11"/>
      <color theme="10"/>
      <name val="Calibri"/>
      <family val="2"/>
      <scheme val="minor"/>
    </font>
    <font>
      <sz val="11"/>
      <color theme="1"/>
      <name val="Lato"/>
      <family val="2"/>
    </font>
    <font>
      <sz val="10"/>
      <color theme="1"/>
      <name val="Lato"/>
      <family val="2"/>
    </font>
    <font>
      <b/>
      <sz val="18"/>
      <color theme="1"/>
      <name val="Lato"/>
      <family val="2"/>
    </font>
    <font>
      <sz val="11"/>
      <color rgb="FF0000FF"/>
      <name val="Lato"/>
      <family val="2"/>
    </font>
    <font>
      <sz val="22"/>
      <name val="Lato"/>
      <family val="2"/>
    </font>
    <font>
      <sz val="18"/>
      <name val="Lato"/>
      <family val="2"/>
    </font>
    <font>
      <sz val="12"/>
      <color theme="1"/>
      <name val="Lato"/>
      <family val="2"/>
    </font>
    <font>
      <b/>
      <sz val="12"/>
      <color rgb="FFFFFFFF"/>
      <name val="Lato"/>
      <family val="2"/>
    </font>
    <font>
      <b/>
      <sz val="12"/>
      <color theme="1"/>
      <name val="Lato"/>
      <family val="2"/>
    </font>
    <font>
      <sz val="12"/>
      <color rgb="FF222222"/>
      <name val="Lato"/>
      <family val="2"/>
    </font>
    <font>
      <b/>
      <sz val="13"/>
      <color rgb="FFFFFFFF"/>
      <name val="Lato"/>
      <family val="2"/>
    </font>
    <font>
      <b/>
      <sz val="13"/>
      <color theme="1"/>
      <name val="Lato"/>
      <family val="2"/>
    </font>
    <font>
      <sz val="12"/>
      <name val="Lato"/>
      <family val="2"/>
    </font>
    <font>
      <u/>
      <sz val="12"/>
      <color rgb="FF0000FF"/>
      <name val="Lato"/>
      <family val="2"/>
    </font>
    <font>
      <b/>
      <sz val="12"/>
      <color indexed="8"/>
      <name val="Lato"/>
      <family val="2"/>
    </font>
    <font>
      <b/>
      <u/>
      <sz val="12"/>
      <color rgb="FF0000FF"/>
      <name val="Lato"/>
      <family val="2"/>
    </font>
    <font>
      <sz val="12"/>
      <color rgb="FF0000FF"/>
      <name val="Lato"/>
      <family val="2"/>
    </font>
    <font>
      <b/>
      <sz val="12"/>
      <name val="Lato"/>
      <family val="2"/>
    </font>
    <font>
      <sz val="12"/>
      <color theme="1"/>
      <name val="Calibri"/>
      <family val="2"/>
      <scheme val="minor"/>
    </font>
    <font>
      <sz val="12"/>
      <color theme="0"/>
      <name val="Lato"/>
      <family val="2"/>
    </font>
    <font>
      <b/>
      <sz val="13"/>
      <color theme="0"/>
      <name val="Lato"/>
      <family val="2"/>
    </font>
    <font>
      <b/>
      <sz val="13"/>
      <color rgb="FF222222"/>
      <name val="Lato"/>
      <family val="2"/>
    </font>
  </fonts>
  <fills count="7">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s>
  <cellStyleXfs count="10">
    <xf numFmtId="0" fontId="0" fillId="0" borderId="0">
      <alignment vertical="top"/>
    </xf>
    <xf numFmtId="0" fontId="19"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xf numFmtId="0" fontId="26" fillId="4" borderId="1">
      <alignment wrapText="1"/>
    </xf>
    <xf numFmtId="0" fontId="16" fillId="5" borderId="1"/>
    <xf numFmtId="0" fontId="13" fillId="5" borderId="1"/>
    <xf numFmtId="0" fontId="25" fillId="6" borderId="4">
      <alignment vertical="top"/>
    </xf>
    <xf numFmtId="0" fontId="15" fillId="0" borderId="1">
      <alignment vertical="top" wrapText="1"/>
    </xf>
    <xf numFmtId="0" fontId="27" fillId="0" borderId="0">
      <alignment vertical="top"/>
    </xf>
  </cellStyleXfs>
  <cellXfs count="44">
    <xf numFmtId="0" fontId="0" fillId="0" borderId="0" xfId="0">
      <alignment vertical="top"/>
    </xf>
    <xf numFmtId="0" fontId="6" fillId="0" borderId="0" xfId="0" applyFont="1">
      <alignment vertical="top"/>
    </xf>
    <xf numFmtId="0" fontId="7" fillId="0" borderId="0" xfId="0" applyFont="1">
      <alignment vertical="top"/>
    </xf>
    <xf numFmtId="0" fontId="9" fillId="0" borderId="0" xfId="0" applyFont="1">
      <alignment vertical="top"/>
    </xf>
    <xf numFmtId="0" fontId="6" fillId="0" borderId="0" xfId="0" applyFont="1" applyAlignment="1">
      <alignment wrapText="1"/>
    </xf>
    <xf numFmtId="0" fontId="10" fillId="2" borderId="0" xfId="0" applyFont="1" applyFill="1" applyBorder="1" applyAlignment="1">
      <alignment vertical="top"/>
    </xf>
    <xf numFmtId="0" fontId="6" fillId="0" borderId="0" xfId="0" applyFont="1">
      <alignment vertical="top"/>
    </xf>
    <xf numFmtId="0" fontId="11" fillId="2" borderId="0" xfId="0" applyFont="1" applyFill="1" applyBorder="1" applyAlignment="1">
      <alignment vertical="top"/>
    </xf>
    <xf numFmtId="0" fontId="6" fillId="0" borderId="0" xfId="0" applyFont="1">
      <alignment vertical="top"/>
    </xf>
    <xf numFmtId="0" fontId="6" fillId="0" borderId="0" xfId="0" applyFont="1">
      <alignment vertical="top"/>
    </xf>
    <xf numFmtId="0" fontId="8" fillId="0" borderId="0" xfId="0" applyFont="1" applyAlignment="1">
      <alignment horizontal="left" vertical="top" wrapText="1"/>
    </xf>
    <xf numFmtId="0" fontId="6" fillId="0" borderId="0" xfId="0" applyFont="1" applyAlignment="1">
      <alignment vertical="top"/>
    </xf>
    <xf numFmtId="0" fontId="17" fillId="0" borderId="0" xfId="0" applyFont="1">
      <alignment vertical="top"/>
    </xf>
    <xf numFmtId="0" fontId="12" fillId="0" borderId="0" xfId="0" applyFont="1" applyAlignment="1">
      <alignment vertical="top" wrapText="1"/>
    </xf>
    <xf numFmtId="0" fontId="14" fillId="0" borderId="0" xfId="0" applyFont="1" applyAlignment="1">
      <alignment vertical="top" wrapText="1"/>
    </xf>
    <xf numFmtId="0" fontId="14" fillId="0" borderId="1" xfId="0" applyFont="1" applyBorder="1">
      <alignment vertical="top"/>
    </xf>
    <xf numFmtId="0" fontId="12" fillId="3" borderId="1" xfId="0" applyFont="1" applyFill="1" applyBorder="1">
      <alignment vertical="top"/>
    </xf>
    <xf numFmtId="0" fontId="18" fillId="0" borderId="0" xfId="0" applyFont="1" applyAlignment="1">
      <alignment vertical="center" wrapText="1"/>
    </xf>
    <xf numFmtId="0" fontId="18" fillId="0" borderId="0" xfId="0" applyFont="1" applyAlignment="1">
      <alignment vertical="top" wrapText="1"/>
    </xf>
    <xf numFmtId="0" fontId="18" fillId="2" borderId="0" xfId="0" applyFont="1" applyFill="1" applyAlignment="1">
      <alignment vertical="top" wrapText="1"/>
    </xf>
    <xf numFmtId="0" fontId="21" fillId="0" borderId="0" xfId="1" applyFont="1" applyProtection="1">
      <alignment vertical="top" wrapText="1"/>
    </xf>
    <xf numFmtId="0" fontId="12" fillId="0" borderId="0" xfId="0" applyFont="1">
      <alignment vertical="top"/>
    </xf>
    <xf numFmtId="0" fontId="23" fillId="0" borderId="1" xfId="0" applyFont="1" applyFill="1" applyBorder="1" applyAlignment="1">
      <alignment wrapText="1"/>
    </xf>
    <xf numFmtId="0" fontId="14" fillId="0" borderId="1" xfId="0" applyFont="1" applyBorder="1" applyAlignment="1">
      <alignment horizontal="center" wrapText="1"/>
    </xf>
    <xf numFmtId="0" fontId="14" fillId="0" borderId="1" xfId="0" applyFont="1" applyFill="1" applyBorder="1" applyAlignment="1">
      <alignment wrapText="1"/>
    </xf>
    <xf numFmtId="0" fontId="14" fillId="0" borderId="5" xfId="0" applyFont="1" applyFill="1" applyBorder="1" applyAlignment="1">
      <alignment wrapText="1"/>
    </xf>
    <xf numFmtId="0" fontId="14" fillId="0" borderId="5" xfId="0" applyFont="1" applyBorder="1" applyAlignment="1">
      <alignment horizontal="center" wrapText="1"/>
    </xf>
    <xf numFmtId="0" fontId="14" fillId="0" borderId="6" xfId="0" applyFont="1" applyFill="1" applyBorder="1" applyAlignment="1">
      <alignment wrapText="1"/>
    </xf>
    <xf numFmtId="9" fontId="14" fillId="0" borderId="6" xfId="0" applyNumberFormat="1" applyFont="1" applyBorder="1" applyAlignment="1">
      <alignment horizontal="center" wrapText="1"/>
    </xf>
    <xf numFmtId="9" fontId="14" fillId="0" borderId="1" xfId="0" applyNumberFormat="1" applyFont="1" applyBorder="1" applyAlignment="1">
      <alignment horizontal="center" wrapText="1"/>
    </xf>
    <xf numFmtId="0" fontId="24" fillId="0" borderId="0" xfId="0" applyFont="1">
      <alignment vertical="top"/>
    </xf>
    <xf numFmtId="0" fontId="15" fillId="0" borderId="1" xfId="8">
      <alignment vertical="top" wrapText="1"/>
    </xf>
    <xf numFmtId="0" fontId="27" fillId="0" borderId="0" xfId="9">
      <alignment vertical="top"/>
    </xf>
    <xf numFmtId="0" fontId="16" fillId="4" borderId="4" xfId="4" applyFont="1" applyBorder="1">
      <alignment wrapText="1"/>
    </xf>
    <xf numFmtId="0" fontId="16" fillId="5" borderId="9" xfId="5" applyBorder="1"/>
    <xf numFmtId="0" fontId="16" fillId="5" borderId="2" xfId="5" applyBorder="1"/>
    <xf numFmtId="0" fontId="16" fillId="5" borderId="3" xfId="5" applyBorder="1"/>
    <xf numFmtId="0" fontId="13" fillId="5" borderId="7" xfId="6" applyFont="1" applyBorder="1"/>
    <xf numFmtId="0" fontId="7" fillId="5" borderId="0" xfId="0" applyFont="1" applyFill="1" applyBorder="1" applyAlignment="1">
      <alignment wrapText="1"/>
    </xf>
    <xf numFmtId="164" fontId="7" fillId="5" borderId="0" xfId="0" applyNumberFormat="1" applyFont="1" applyFill="1" applyBorder="1" applyAlignment="1">
      <alignment wrapText="1"/>
    </xf>
    <xf numFmtId="164" fontId="7" fillId="5" borderId="8" xfId="0" applyNumberFormat="1" applyFont="1" applyFill="1" applyBorder="1" applyAlignment="1">
      <alignment wrapText="1"/>
    </xf>
    <xf numFmtId="49" fontId="15" fillId="0" borderId="1" xfId="8" applyNumberFormat="1" applyAlignment="1">
      <alignment horizontal="left" wrapText="1"/>
    </xf>
    <xf numFmtId="0" fontId="18" fillId="0" borderId="0" xfId="1" applyFont="1" applyProtection="1">
      <alignment vertical="top" wrapText="1"/>
    </xf>
    <xf numFmtId="0" fontId="19" fillId="0" borderId="0" xfId="1" applyProtection="1">
      <alignment vertical="top" wrapText="1"/>
    </xf>
  </cellXfs>
  <cellStyles count="10">
    <cellStyle name="Hyperlink" xfId="1" builtinId="8" customBuiltin="1"/>
    <cellStyle name="Hyperlink 2" xfId="2" xr:uid="{00000000-0005-0000-0000-000001000000}"/>
    <cellStyle name="Hyperlink 3" xfId="3" xr:uid="{00000000-0005-0000-0000-000002000000}"/>
    <cellStyle name="Normal" xfId="0" builtinId="0" customBuiltin="1"/>
    <cellStyle name="Notes and additional information" xfId="7" xr:uid="{75828F94-A2A4-4DED-808B-82F23FE3CFAB}"/>
    <cellStyle name="Section heading" xfId="5" xr:uid="{CF00F1C3-9839-42FF-9B05-D0E399FD4818}"/>
    <cellStyle name="Section sub-heading" xfId="6" xr:uid="{8E467419-B37F-4324-AB43-932A367574C2}"/>
    <cellStyle name="Table heading" xfId="4" xr:uid="{592F587D-ED00-4FAC-ABA0-A7851B7846DB}"/>
    <cellStyle name="Table text" xfId="8" xr:uid="{458222CC-0668-4AE4-81A9-112F765C4478}"/>
    <cellStyle name="Table title" xfId="9" xr:uid="{810F7CC3-76CE-4E98-973A-D8ACBFAE5C1A}"/>
  </cellStyles>
  <dxfs count="0"/>
  <tableStyles count="0" defaultTableStyle="TableStyleMedium9" defaultPivotStyle="PivotStyleLight16"/>
  <colors>
    <mruColors>
      <color rgb="FF0000FF"/>
      <color rgb="FF222222"/>
      <color rgb="FF233746"/>
      <color rgb="FF004650"/>
      <color rgb="FF15434A"/>
      <color rgb="FFA2BDC1"/>
      <color rgb="FF314C60"/>
      <color rgb="FF3939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25400</xdr:rowOff>
    </xdr:from>
    <xdr:to>
      <xdr:col>0</xdr:col>
      <xdr:colOff>3581400</xdr:colOff>
      <xdr:row>15</xdr:row>
      <xdr:rowOff>371475</xdr:rowOff>
    </xdr:to>
    <xdr:pic>
      <xdr:nvPicPr>
        <xdr:cNvPr id="3" name="Picture 2">
          <a:extLst>
            <a:ext uri="{FF2B5EF4-FFF2-40B4-BE49-F238E27FC236}">
              <a16:creationId xmlns:a16="http://schemas.microsoft.com/office/drawing/2014/main" id="{15869959-E0D5-43A1-9A4B-A07CA58B6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74275"/>
          <a:ext cx="3581400" cy="34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ice.org.uk/guidance/ng219/resources" TargetMode="External"/><Relationship Id="rId2" Type="http://schemas.openxmlformats.org/officeDocument/2006/relationships/hyperlink" Target="http://www.nice.org.uk/guidance/ng219" TargetMode="External"/><Relationship Id="rId1" Type="http://schemas.openxmlformats.org/officeDocument/2006/relationships/hyperlink" Target="https://www.nice.org.uk/terms-and-condition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17"/>
  <sheetViews>
    <sheetView showGridLines="0" tabSelected="1" zoomScaleNormal="100" workbookViewId="0"/>
  </sheetViews>
  <sheetFormatPr defaultColWidth="8.85546875" defaultRowHeight="14" x14ac:dyDescent="0.3"/>
  <cols>
    <col min="1" max="1" width="75.5703125" style="1" customWidth="1"/>
    <col min="2" max="2" width="2.2109375" style="1" customWidth="1"/>
    <col min="3" max="16384" width="8.85546875" style="1"/>
  </cols>
  <sheetData>
    <row r="1" spans="1:5" ht="47.5" customHeight="1" x14ac:dyDescent="0.3">
      <c r="A1" s="10" t="s">
        <v>25</v>
      </c>
    </row>
    <row r="2" spans="1:5" s="6" customFormat="1" ht="27" x14ac:dyDescent="0.3">
      <c r="A2" s="7" t="s">
        <v>26</v>
      </c>
      <c r="B2" s="5"/>
      <c r="C2" s="5"/>
      <c r="D2" s="5"/>
      <c r="E2" s="5"/>
    </row>
    <row r="3" spans="1:5" s="6" customFormat="1" ht="30.5" customHeight="1" x14ac:dyDescent="0.3">
      <c r="A3" s="7"/>
      <c r="B3" s="5"/>
      <c r="C3" s="5"/>
      <c r="D3" s="5"/>
      <c r="E3" s="5"/>
    </row>
    <row r="4" spans="1:5" ht="60.75" customHeight="1" x14ac:dyDescent="0.3">
      <c r="A4" s="42" t="s">
        <v>27</v>
      </c>
    </row>
    <row r="5" spans="1:5" s="11" customFormat="1" ht="62.25" customHeight="1" x14ac:dyDescent="0.3">
      <c r="A5" s="13" t="s">
        <v>4</v>
      </c>
    </row>
    <row r="6" spans="1:5" s="11" customFormat="1" ht="29.25" customHeight="1" x14ac:dyDescent="0.3">
      <c r="A6" s="14" t="s">
        <v>9</v>
      </c>
    </row>
    <row r="7" spans="1:5" s="11" customFormat="1" ht="38.25" customHeight="1" x14ac:dyDescent="0.3">
      <c r="A7" s="13" t="s">
        <v>0</v>
      </c>
    </row>
    <row r="8" spans="1:5" ht="15" x14ac:dyDescent="0.3">
      <c r="A8" s="15" t="s">
        <v>22</v>
      </c>
    </row>
    <row r="9" spans="1:5" ht="15" x14ac:dyDescent="0.3">
      <c r="A9" s="16"/>
      <c r="D9" s="3"/>
    </row>
    <row r="10" spans="1:5" ht="60.75" customHeight="1" x14ac:dyDescent="0.3">
      <c r="A10" s="17" t="s">
        <v>100</v>
      </c>
    </row>
    <row r="11" spans="1:5" s="11" customFormat="1" ht="56.25" customHeight="1" x14ac:dyDescent="0.3">
      <c r="A11" s="18" t="s">
        <v>12</v>
      </c>
    </row>
    <row r="12" spans="1:5" s="11" customFormat="1" ht="155.25" customHeight="1" x14ac:dyDescent="0.3">
      <c r="A12" s="18" t="s">
        <v>20</v>
      </c>
    </row>
    <row r="13" spans="1:5" s="11" customFormat="1" ht="47.25" customHeight="1" x14ac:dyDescent="0.3">
      <c r="A13" s="19" t="s">
        <v>10</v>
      </c>
    </row>
    <row r="14" spans="1:5" s="11" customFormat="1" ht="55.5" customHeight="1" x14ac:dyDescent="0.3">
      <c r="A14" s="43" t="s">
        <v>115</v>
      </c>
    </row>
    <row r="15" spans="1:5" ht="83.25" customHeight="1" x14ac:dyDescent="0.3">
      <c r="A15" s="20" t="s">
        <v>23</v>
      </c>
    </row>
    <row r="16" spans="1:5" ht="33" customHeight="1" x14ac:dyDescent="0.3">
      <c r="A16" s="21"/>
    </row>
    <row r="17" spans="1:1" ht="15" x14ac:dyDescent="0.3">
      <c r="A17" s="21"/>
    </row>
  </sheetData>
  <dataValidations count="1">
    <dataValidation type="list" allowBlank="1" showInputMessage="1" showErrorMessage="1" sqref="A9" xr:uid="{00000000-0002-0000-0100-000000000000}">
      <formula1>"Yes,Partially,No"</formula1>
    </dataValidation>
  </dataValidations>
  <hyperlinks>
    <hyperlink ref="A15" r:id="rId1" location="notice-of-rights" display="https://www.nice.org.uk/terms-and-conditions - notice-of-rights" xr:uid="{00000000-0004-0000-0100-000002000000}"/>
    <hyperlink ref="A4" r:id="rId2" display="This baseline assessment tool should be used in conjuction with gout: diagnosis and management (NG219). It can be used to evaluate whether practice is in line with the recommendations in the guideline. It can also help to plan activity to meet the recommendations." xr:uid="{763EFD94-6A3A-4779-9E1F-06F758183946}"/>
    <hyperlink ref="A14" r:id="rId3" xr:uid="{00000000-0004-0000-0100-000000000000}"/>
  </hyperlinks>
  <pageMargins left="0.70866141732283472" right="0.70866141732283472" top="0.74803149606299213" bottom="0.74803149606299213" header="0.31496062992125984" footer="0.31496062992125984"/>
  <pageSetup paperSize="9" orientation="portrait"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358-A15C-45A3-97A4-BA9D51CB315E}">
  <sheetPr>
    <pageSetUpPr fitToPage="1"/>
  </sheetPr>
  <dimension ref="A1:L53"/>
  <sheetViews>
    <sheetView showGridLines="0" zoomScaleNormal="100" workbookViewId="0">
      <pane ySplit="2" topLeftCell="A3" activePane="bottomLeft" state="frozen"/>
      <selection pane="bottomLeft"/>
    </sheetView>
  </sheetViews>
  <sheetFormatPr defaultColWidth="9.140625" defaultRowHeight="14" x14ac:dyDescent="0.3"/>
  <cols>
    <col min="1" max="1" width="55" style="4" customWidth="1"/>
    <col min="2" max="2" width="19.5703125" style="4" customWidth="1"/>
    <col min="3" max="3" width="24.640625" style="4" customWidth="1"/>
    <col min="4" max="4" width="59.78515625" style="4" customWidth="1"/>
    <col min="5" max="5" width="19.78515625" style="4" customWidth="1"/>
    <col min="6" max="6" width="59.78515625" style="4" customWidth="1"/>
    <col min="7" max="7" width="24.140625" style="4" customWidth="1"/>
    <col min="8" max="8" width="23.140625" style="4" customWidth="1"/>
    <col min="9" max="9" width="22.5703125" style="4" customWidth="1"/>
    <col min="10" max="10" width="12.5703125" style="4" customWidth="1"/>
    <col min="11" max="12" width="22" style="4" customWidth="1"/>
    <col min="13" max="16384" width="9.140625" style="8"/>
  </cols>
  <sheetData>
    <row r="1" spans="1:12" s="9" customFormat="1" ht="31.5" customHeight="1" x14ac:dyDescent="0.3">
      <c r="A1" s="32" t="str">
        <f>Introduction!A1</f>
        <v>Baseline assessment tool for gout: diagnosis and management (NG219)</v>
      </c>
      <c r="B1" s="4"/>
      <c r="C1" s="4"/>
      <c r="D1" s="4"/>
      <c r="E1" s="4"/>
      <c r="F1" s="4"/>
      <c r="G1" s="4"/>
      <c r="H1" s="4"/>
      <c r="I1" s="4"/>
      <c r="J1" s="4"/>
      <c r="K1" s="4"/>
      <c r="L1" s="4"/>
    </row>
    <row r="2" spans="1:12" s="12" customFormat="1" ht="82.5" x14ac:dyDescent="0.35">
      <c r="A2" s="33" t="s">
        <v>8</v>
      </c>
      <c r="B2" s="33" t="s">
        <v>24</v>
      </c>
      <c r="C2" s="33" t="s">
        <v>14</v>
      </c>
      <c r="D2" s="33" t="s">
        <v>21</v>
      </c>
      <c r="E2" s="33" t="s">
        <v>15</v>
      </c>
      <c r="F2" s="33" t="s">
        <v>18</v>
      </c>
      <c r="G2" s="33" t="s">
        <v>11</v>
      </c>
      <c r="H2" s="33" t="s">
        <v>19</v>
      </c>
      <c r="I2" s="33" t="s">
        <v>13</v>
      </c>
      <c r="J2" s="33" t="s">
        <v>3</v>
      </c>
      <c r="K2" s="33" t="s">
        <v>16</v>
      </c>
      <c r="L2" s="33" t="s">
        <v>17</v>
      </c>
    </row>
    <row r="3" spans="1:12" s="2" customFormat="1" ht="16.5" x14ac:dyDescent="0.35">
      <c r="A3" s="34" t="s">
        <v>29</v>
      </c>
      <c r="B3" s="35"/>
      <c r="C3" s="35"/>
      <c r="D3" s="35"/>
      <c r="E3" s="35"/>
      <c r="F3" s="35"/>
      <c r="G3" s="35"/>
      <c r="H3" s="35"/>
      <c r="I3" s="35"/>
      <c r="J3" s="35"/>
      <c r="K3" s="35"/>
      <c r="L3" s="36"/>
    </row>
    <row r="4" spans="1:12" s="2" customFormat="1" ht="15" x14ac:dyDescent="0.3">
      <c r="A4" s="37" t="s">
        <v>28</v>
      </c>
      <c r="B4" s="38"/>
      <c r="C4" s="38"/>
      <c r="D4" s="38"/>
      <c r="E4" s="38"/>
      <c r="F4" s="38"/>
      <c r="G4" s="38"/>
      <c r="H4" s="39"/>
      <c r="I4" s="39"/>
      <c r="J4" s="39"/>
      <c r="K4" s="40"/>
      <c r="L4" s="40"/>
    </row>
    <row r="5" spans="1:12" s="2" customFormat="1" ht="60" x14ac:dyDescent="0.3">
      <c r="A5" s="31" t="s">
        <v>66</v>
      </c>
      <c r="B5" s="41" t="s">
        <v>30</v>
      </c>
      <c r="C5" s="31"/>
      <c r="D5" s="31"/>
      <c r="E5" s="31"/>
      <c r="F5" s="31"/>
      <c r="G5" s="31"/>
      <c r="H5" s="31"/>
      <c r="I5" s="31"/>
      <c r="J5" s="31"/>
      <c r="K5" s="31"/>
      <c r="L5" s="31"/>
    </row>
    <row r="6" spans="1:12" s="2" customFormat="1" ht="45" x14ac:dyDescent="0.3">
      <c r="A6" s="31" t="s">
        <v>67</v>
      </c>
      <c r="B6" s="41" t="s">
        <v>31</v>
      </c>
      <c r="C6" s="31"/>
      <c r="D6" s="31"/>
      <c r="E6" s="31"/>
      <c r="F6" s="31"/>
      <c r="G6" s="31"/>
      <c r="H6" s="31"/>
      <c r="I6" s="31"/>
      <c r="J6" s="31"/>
      <c r="K6" s="31"/>
      <c r="L6" s="31"/>
    </row>
    <row r="7" spans="1:12" s="2" customFormat="1" ht="45" x14ac:dyDescent="0.3">
      <c r="A7" s="31" t="s">
        <v>68</v>
      </c>
      <c r="B7" s="41" t="s">
        <v>32</v>
      </c>
      <c r="C7" s="31"/>
      <c r="D7" s="31"/>
      <c r="E7" s="31"/>
      <c r="F7" s="31"/>
      <c r="G7" s="31"/>
      <c r="H7" s="31"/>
      <c r="I7" s="31"/>
      <c r="J7" s="31"/>
      <c r="K7" s="31"/>
      <c r="L7" s="31"/>
    </row>
    <row r="8" spans="1:12" s="2" customFormat="1" ht="30" x14ac:dyDescent="0.3">
      <c r="A8" s="31" t="s">
        <v>69</v>
      </c>
      <c r="B8" s="41" t="s">
        <v>33</v>
      </c>
      <c r="C8" s="31"/>
      <c r="D8" s="31"/>
      <c r="E8" s="31"/>
      <c r="F8" s="31"/>
      <c r="G8" s="31"/>
      <c r="H8" s="31"/>
      <c r="I8" s="31"/>
      <c r="J8" s="31"/>
      <c r="K8" s="31"/>
      <c r="L8" s="31"/>
    </row>
    <row r="9" spans="1:12" s="2" customFormat="1" ht="30" x14ac:dyDescent="0.3">
      <c r="A9" s="31" t="s">
        <v>70</v>
      </c>
      <c r="B9" s="41" t="s">
        <v>34</v>
      </c>
      <c r="C9" s="31"/>
      <c r="D9" s="31"/>
      <c r="E9" s="31"/>
      <c r="F9" s="31"/>
      <c r="G9" s="31"/>
      <c r="H9" s="31"/>
      <c r="I9" s="31"/>
      <c r="J9" s="31"/>
      <c r="K9" s="31"/>
      <c r="L9" s="31"/>
    </row>
    <row r="10" spans="1:12" s="2" customFormat="1" ht="45" x14ac:dyDescent="0.3">
      <c r="A10" s="31" t="s">
        <v>71</v>
      </c>
      <c r="B10" s="41" t="s">
        <v>35</v>
      </c>
      <c r="C10" s="31"/>
      <c r="D10" s="31"/>
      <c r="E10" s="31"/>
      <c r="F10" s="31"/>
      <c r="G10" s="31"/>
      <c r="H10" s="31"/>
      <c r="I10" s="31"/>
      <c r="J10" s="31"/>
      <c r="K10" s="31"/>
      <c r="L10" s="31"/>
    </row>
    <row r="11" spans="1:12" s="2" customFormat="1" ht="15" x14ac:dyDescent="0.3">
      <c r="A11" s="37" t="s">
        <v>36</v>
      </c>
      <c r="B11" s="38"/>
      <c r="C11" s="38"/>
      <c r="D11" s="38"/>
      <c r="E11" s="38"/>
      <c r="F11" s="38"/>
      <c r="G11" s="38"/>
      <c r="H11" s="39"/>
      <c r="I11" s="39"/>
      <c r="J11" s="39"/>
      <c r="K11" s="40"/>
      <c r="L11" s="40"/>
    </row>
    <row r="12" spans="1:12" s="2" customFormat="1" ht="90" x14ac:dyDescent="0.3">
      <c r="A12" s="31" t="s">
        <v>72</v>
      </c>
      <c r="B12" s="41" t="s">
        <v>101</v>
      </c>
      <c r="C12" s="31"/>
      <c r="D12" s="31"/>
      <c r="E12" s="31"/>
      <c r="F12" s="31"/>
      <c r="G12" s="31"/>
      <c r="H12" s="31"/>
      <c r="I12" s="31"/>
      <c r="J12" s="31"/>
      <c r="K12" s="31"/>
      <c r="L12" s="31"/>
    </row>
    <row r="13" spans="1:12" s="2" customFormat="1" ht="30" x14ac:dyDescent="0.3">
      <c r="A13" s="31" t="s">
        <v>73</v>
      </c>
      <c r="B13" s="41" t="s">
        <v>102</v>
      </c>
      <c r="C13" s="31"/>
      <c r="D13" s="31"/>
      <c r="E13" s="31"/>
      <c r="F13" s="31"/>
      <c r="G13" s="31"/>
      <c r="H13" s="31"/>
      <c r="I13" s="31"/>
      <c r="J13" s="31"/>
      <c r="K13" s="31"/>
      <c r="L13" s="31"/>
    </row>
    <row r="14" spans="1:12" s="2" customFormat="1" ht="45" x14ac:dyDescent="0.3">
      <c r="A14" s="31" t="s">
        <v>74</v>
      </c>
      <c r="B14" s="41" t="s">
        <v>103</v>
      </c>
      <c r="C14" s="31"/>
      <c r="D14" s="31"/>
      <c r="E14" s="31"/>
      <c r="F14" s="31"/>
      <c r="G14" s="31"/>
      <c r="H14" s="31"/>
      <c r="I14" s="31"/>
      <c r="J14" s="31"/>
      <c r="K14" s="31"/>
      <c r="L14" s="31"/>
    </row>
    <row r="15" spans="1:12" s="2" customFormat="1" ht="16.5" x14ac:dyDescent="0.35">
      <c r="A15" s="34" t="s">
        <v>37</v>
      </c>
      <c r="B15" s="35"/>
      <c r="C15" s="35"/>
      <c r="D15" s="35"/>
      <c r="E15" s="35"/>
      <c r="F15" s="35"/>
      <c r="G15" s="35"/>
      <c r="H15" s="35"/>
      <c r="I15" s="35"/>
      <c r="J15" s="35"/>
      <c r="K15" s="35"/>
      <c r="L15" s="36"/>
    </row>
    <row r="16" spans="1:12" s="2" customFormat="1" ht="270" x14ac:dyDescent="0.3">
      <c r="A16" s="31" t="s">
        <v>75</v>
      </c>
      <c r="B16" s="41" t="s">
        <v>38</v>
      </c>
      <c r="C16" s="31"/>
      <c r="D16" s="31"/>
      <c r="E16" s="31"/>
      <c r="F16" s="31"/>
      <c r="G16" s="31"/>
      <c r="H16" s="31"/>
      <c r="I16" s="31"/>
      <c r="J16" s="31"/>
      <c r="K16" s="31"/>
      <c r="L16" s="31"/>
    </row>
    <row r="17" spans="1:12" s="2" customFormat="1" ht="30" x14ac:dyDescent="0.3">
      <c r="A17" s="31" t="s">
        <v>39</v>
      </c>
      <c r="B17" s="41" t="s">
        <v>104</v>
      </c>
      <c r="C17" s="31"/>
      <c r="D17" s="31"/>
      <c r="E17" s="31"/>
      <c r="F17" s="31"/>
      <c r="G17" s="31"/>
      <c r="H17" s="31"/>
      <c r="I17" s="31"/>
      <c r="J17" s="31"/>
      <c r="K17" s="31"/>
      <c r="L17" s="31"/>
    </row>
    <row r="18" spans="1:12" s="2" customFormat="1" ht="16.5" x14ac:dyDescent="0.35">
      <c r="A18" s="34" t="s">
        <v>41</v>
      </c>
      <c r="B18" s="35"/>
      <c r="C18" s="35"/>
      <c r="D18" s="35"/>
      <c r="E18" s="35"/>
      <c r="F18" s="35"/>
      <c r="G18" s="35"/>
      <c r="H18" s="35"/>
      <c r="I18" s="35"/>
      <c r="J18" s="35"/>
      <c r="K18" s="35"/>
      <c r="L18" s="36"/>
    </row>
    <row r="19" spans="1:12" s="2" customFormat="1" ht="15" x14ac:dyDescent="0.3">
      <c r="A19" s="37" t="s">
        <v>40</v>
      </c>
      <c r="B19" s="38"/>
      <c r="C19" s="38"/>
      <c r="D19" s="38"/>
      <c r="E19" s="38"/>
      <c r="F19" s="38"/>
      <c r="G19" s="38"/>
      <c r="H19" s="39"/>
      <c r="I19" s="39"/>
      <c r="J19" s="39"/>
      <c r="K19" s="40"/>
      <c r="L19" s="40"/>
    </row>
    <row r="20" spans="1:12" s="2" customFormat="1" ht="105" x14ac:dyDescent="0.3">
      <c r="A20" s="31" t="s">
        <v>76</v>
      </c>
      <c r="B20" s="41" t="s">
        <v>42</v>
      </c>
      <c r="C20" s="31"/>
      <c r="D20" s="31"/>
      <c r="E20" s="31"/>
      <c r="F20" s="31"/>
      <c r="G20" s="31"/>
      <c r="H20" s="31"/>
      <c r="I20" s="31"/>
      <c r="J20" s="31"/>
      <c r="K20" s="31"/>
      <c r="L20" s="31"/>
    </row>
    <row r="21" spans="1:12" s="2" customFormat="1" ht="30" x14ac:dyDescent="0.3">
      <c r="A21" s="31" t="s">
        <v>77</v>
      </c>
      <c r="B21" s="41" t="s">
        <v>43</v>
      </c>
      <c r="C21" s="31"/>
      <c r="D21" s="31"/>
      <c r="E21" s="31"/>
      <c r="F21" s="31"/>
      <c r="G21" s="31"/>
      <c r="H21" s="31"/>
      <c r="I21" s="31"/>
      <c r="J21" s="31"/>
      <c r="K21" s="31"/>
      <c r="L21" s="31"/>
    </row>
    <row r="22" spans="1:12" s="2" customFormat="1" ht="90" x14ac:dyDescent="0.3">
      <c r="A22" s="31" t="s">
        <v>78</v>
      </c>
      <c r="B22" s="41" t="s">
        <v>44</v>
      </c>
      <c r="C22" s="31"/>
      <c r="D22" s="31"/>
      <c r="E22" s="31"/>
      <c r="F22" s="31"/>
      <c r="G22" s="31"/>
      <c r="H22" s="31"/>
      <c r="I22" s="31"/>
      <c r="J22" s="31"/>
      <c r="K22" s="31"/>
      <c r="L22" s="31"/>
    </row>
    <row r="23" spans="1:12" s="2" customFormat="1" ht="60" x14ac:dyDescent="0.3">
      <c r="A23" s="31" t="s">
        <v>79</v>
      </c>
      <c r="B23" s="41" t="s">
        <v>45</v>
      </c>
      <c r="C23" s="31"/>
      <c r="D23" s="31"/>
      <c r="E23" s="31"/>
      <c r="F23" s="31"/>
      <c r="G23" s="31"/>
      <c r="H23" s="31"/>
      <c r="I23" s="31"/>
      <c r="J23" s="31"/>
      <c r="K23" s="31"/>
      <c r="L23" s="31"/>
    </row>
    <row r="24" spans="1:12" s="2" customFormat="1" ht="45" x14ac:dyDescent="0.3">
      <c r="A24" s="31" t="s">
        <v>80</v>
      </c>
      <c r="B24" s="41" t="s">
        <v>46</v>
      </c>
      <c r="C24" s="31"/>
      <c r="D24" s="31"/>
      <c r="E24" s="31"/>
      <c r="F24" s="31"/>
      <c r="G24" s="31"/>
      <c r="H24" s="31"/>
      <c r="I24" s="31"/>
      <c r="J24" s="31"/>
      <c r="K24" s="31"/>
      <c r="L24" s="31"/>
    </row>
    <row r="25" spans="1:12" s="2" customFormat="1" ht="15" x14ac:dyDescent="0.3">
      <c r="A25" s="37" t="s">
        <v>47</v>
      </c>
      <c r="B25" s="38"/>
      <c r="C25" s="38"/>
      <c r="D25" s="38"/>
      <c r="E25" s="38"/>
      <c r="F25" s="38"/>
      <c r="G25" s="38"/>
      <c r="H25" s="39"/>
      <c r="I25" s="39"/>
      <c r="J25" s="39"/>
      <c r="K25" s="40"/>
      <c r="L25" s="40"/>
    </row>
    <row r="26" spans="1:12" s="2" customFormat="1" ht="225" x14ac:dyDescent="0.3">
      <c r="A26" s="31" t="s">
        <v>81</v>
      </c>
      <c r="B26" s="41" t="s">
        <v>48</v>
      </c>
      <c r="C26" s="31"/>
      <c r="D26" s="31"/>
      <c r="E26" s="31"/>
      <c r="F26" s="31"/>
      <c r="G26" s="31"/>
      <c r="H26" s="31"/>
      <c r="I26" s="31"/>
      <c r="J26" s="31"/>
      <c r="K26" s="31"/>
      <c r="L26" s="31"/>
    </row>
    <row r="27" spans="1:12" s="2" customFormat="1" ht="16.5" x14ac:dyDescent="0.35">
      <c r="A27" s="34" t="s">
        <v>49</v>
      </c>
      <c r="B27" s="35"/>
      <c r="C27" s="35"/>
      <c r="D27" s="35"/>
      <c r="E27" s="35"/>
      <c r="F27" s="35"/>
      <c r="G27" s="35"/>
      <c r="H27" s="35"/>
      <c r="I27" s="35"/>
      <c r="J27" s="35"/>
      <c r="K27" s="35"/>
      <c r="L27" s="36"/>
    </row>
    <row r="28" spans="1:12" s="2" customFormat="1" ht="45" x14ac:dyDescent="0.3">
      <c r="A28" s="31" t="s">
        <v>82</v>
      </c>
      <c r="B28" s="41" t="s">
        <v>50</v>
      </c>
      <c r="C28" s="31"/>
      <c r="D28" s="31"/>
      <c r="E28" s="31"/>
      <c r="F28" s="31"/>
      <c r="G28" s="31"/>
      <c r="H28" s="31"/>
      <c r="I28" s="31"/>
      <c r="J28" s="31"/>
      <c r="K28" s="31"/>
      <c r="L28" s="31"/>
    </row>
    <row r="29" spans="1:12" s="2" customFormat="1" ht="105" x14ac:dyDescent="0.3">
      <c r="A29" s="31" t="s">
        <v>83</v>
      </c>
      <c r="B29" s="41" t="s">
        <v>51</v>
      </c>
      <c r="C29" s="31"/>
      <c r="D29" s="31"/>
      <c r="E29" s="31"/>
      <c r="F29" s="31"/>
      <c r="G29" s="31"/>
      <c r="H29" s="31"/>
      <c r="I29" s="31"/>
      <c r="J29" s="31"/>
      <c r="K29" s="31"/>
      <c r="L29" s="31"/>
    </row>
    <row r="30" spans="1:12" s="2" customFormat="1" ht="16.5" x14ac:dyDescent="0.35">
      <c r="A30" s="34" t="s">
        <v>53</v>
      </c>
      <c r="B30" s="35"/>
      <c r="C30" s="35"/>
      <c r="D30" s="35"/>
      <c r="E30" s="35"/>
      <c r="F30" s="35"/>
      <c r="G30" s="35"/>
      <c r="H30" s="35"/>
      <c r="I30" s="35"/>
      <c r="J30" s="35"/>
      <c r="K30" s="35"/>
      <c r="L30" s="36"/>
    </row>
    <row r="31" spans="1:12" s="2" customFormat="1" ht="15" x14ac:dyDescent="0.3">
      <c r="A31" s="37" t="s">
        <v>52</v>
      </c>
      <c r="B31" s="38"/>
      <c r="C31" s="38"/>
      <c r="D31" s="38"/>
      <c r="E31" s="38"/>
      <c r="F31" s="38"/>
      <c r="G31" s="38"/>
      <c r="H31" s="39"/>
      <c r="I31" s="39"/>
      <c r="J31" s="39"/>
      <c r="K31" s="40"/>
      <c r="L31" s="40"/>
    </row>
    <row r="32" spans="1:12" s="2" customFormat="1" ht="120" x14ac:dyDescent="0.3">
      <c r="A32" s="31" t="s">
        <v>84</v>
      </c>
      <c r="B32" s="41" t="s">
        <v>105</v>
      </c>
      <c r="C32" s="31"/>
      <c r="D32" s="31"/>
      <c r="E32" s="31"/>
      <c r="F32" s="31"/>
      <c r="G32" s="31"/>
      <c r="H32" s="31"/>
      <c r="I32" s="31"/>
      <c r="J32" s="31"/>
      <c r="K32" s="31"/>
      <c r="L32" s="31"/>
    </row>
    <row r="33" spans="1:12" s="2" customFormat="1" ht="60" x14ac:dyDescent="0.3">
      <c r="A33" s="31" t="s">
        <v>85</v>
      </c>
      <c r="B33" s="41" t="s">
        <v>106</v>
      </c>
      <c r="C33" s="31"/>
      <c r="D33" s="31"/>
      <c r="E33" s="31"/>
      <c r="F33" s="31"/>
      <c r="G33" s="31"/>
      <c r="H33" s="31"/>
      <c r="I33" s="31"/>
      <c r="J33" s="31"/>
      <c r="K33" s="31"/>
      <c r="L33" s="31"/>
    </row>
    <row r="34" spans="1:12" s="2" customFormat="1" ht="45" x14ac:dyDescent="0.3">
      <c r="A34" s="31" t="s">
        <v>86</v>
      </c>
      <c r="B34" s="41" t="s">
        <v>107</v>
      </c>
      <c r="C34" s="31"/>
      <c r="D34" s="31"/>
      <c r="E34" s="31"/>
      <c r="F34" s="31"/>
      <c r="G34" s="31"/>
      <c r="H34" s="31"/>
      <c r="I34" s="31"/>
      <c r="J34" s="31"/>
      <c r="K34" s="31"/>
      <c r="L34" s="31"/>
    </row>
    <row r="35" spans="1:12" s="2" customFormat="1" ht="45" x14ac:dyDescent="0.3">
      <c r="A35" s="31" t="s">
        <v>87</v>
      </c>
      <c r="B35" s="41" t="s">
        <v>108</v>
      </c>
      <c r="C35" s="31"/>
      <c r="D35" s="31"/>
      <c r="E35" s="31"/>
      <c r="F35" s="31"/>
      <c r="G35" s="31"/>
      <c r="H35" s="31"/>
      <c r="I35" s="31"/>
      <c r="J35" s="31"/>
      <c r="K35" s="31"/>
      <c r="L35" s="31"/>
    </row>
    <row r="36" spans="1:12" s="2" customFormat="1" ht="15" x14ac:dyDescent="0.3">
      <c r="A36" s="37" t="s">
        <v>54</v>
      </c>
      <c r="B36" s="38"/>
      <c r="C36" s="38"/>
      <c r="D36" s="38"/>
      <c r="E36" s="38"/>
      <c r="F36" s="38"/>
      <c r="G36" s="38"/>
      <c r="H36" s="39"/>
      <c r="I36" s="39"/>
      <c r="J36" s="39"/>
      <c r="K36" s="40"/>
      <c r="L36" s="40"/>
    </row>
    <row r="37" spans="1:12" s="2" customFormat="1" ht="45" x14ac:dyDescent="0.3">
      <c r="A37" s="31" t="s">
        <v>88</v>
      </c>
      <c r="B37" s="41" t="s">
        <v>109</v>
      </c>
      <c r="C37" s="31"/>
      <c r="D37" s="31"/>
      <c r="E37" s="31"/>
      <c r="F37" s="31"/>
      <c r="G37" s="31"/>
      <c r="H37" s="31"/>
      <c r="I37" s="31"/>
      <c r="J37" s="31"/>
      <c r="K37" s="31"/>
      <c r="L37" s="31"/>
    </row>
    <row r="38" spans="1:12" s="2" customFormat="1" ht="15" x14ac:dyDescent="0.3">
      <c r="A38" s="37" t="s">
        <v>55</v>
      </c>
      <c r="B38" s="38"/>
      <c r="C38" s="38"/>
      <c r="D38" s="38"/>
      <c r="E38" s="38"/>
      <c r="F38" s="38"/>
      <c r="G38" s="38"/>
      <c r="H38" s="39"/>
      <c r="I38" s="39"/>
      <c r="J38" s="39"/>
      <c r="K38" s="40"/>
      <c r="L38" s="40"/>
    </row>
    <row r="39" spans="1:12" s="2" customFormat="1" ht="15" x14ac:dyDescent="0.3">
      <c r="A39" s="31" t="s">
        <v>89</v>
      </c>
      <c r="B39" s="41" t="s">
        <v>110</v>
      </c>
      <c r="C39" s="31"/>
      <c r="D39" s="31"/>
      <c r="E39" s="31"/>
      <c r="F39" s="31"/>
      <c r="G39" s="31"/>
      <c r="H39" s="31"/>
      <c r="I39" s="31"/>
      <c r="J39" s="31"/>
      <c r="K39" s="31"/>
      <c r="L39" s="31"/>
    </row>
    <row r="40" spans="1:12" s="2" customFormat="1" ht="75" x14ac:dyDescent="0.3">
      <c r="A40" s="31" t="s">
        <v>90</v>
      </c>
      <c r="B40" s="41" t="s">
        <v>111</v>
      </c>
      <c r="C40" s="31"/>
      <c r="D40" s="31"/>
      <c r="E40" s="31"/>
      <c r="F40" s="31"/>
      <c r="G40" s="31"/>
      <c r="H40" s="31"/>
      <c r="I40" s="31"/>
      <c r="J40" s="31"/>
      <c r="K40" s="31"/>
      <c r="L40" s="31"/>
    </row>
    <row r="41" spans="1:12" s="2" customFormat="1" ht="15" x14ac:dyDescent="0.3">
      <c r="A41" s="37" t="s">
        <v>56</v>
      </c>
      <c r="B41" s="38"/>
      <c r="C41" s="38"/>
      <c r="D41" s="38"/>
      <c r="E41" s="38"/>
      <c r="F41" s="38"/>
      <c r="G41" s="38"/>
      <c r="H41" s="39"/>
      <c r="I41" s="39"/>
      <c r="J41" s="39"/>
      <c r="K41" s="40"/>
      <c r="L41" s="40"/>
    </row>
    <row r="42" spans="1:12" s="2" customFormat="1" ht="45" x14ac:dyDescent="0.3">
      <c r="A42" s="31" t="s">
        <v>91</v>
      </c>
      <c r="B42" s="41" t="s">
        <v>112</v>
      </c>
      <c r="C42" s="31"/>
      <c r="D42" s="31"/>
      <c r="E42" s="31"/>
      <c r="F42" s="31"/>
      <c r="G42" s="31"/>
      <c r="H42" s="31"/>
      <c r="I42" s="31"/>
      <c r="J42" s="31"/>
      <c r="K42" s="31"/>
      <c r="L42" s="31"/>
    </row>
    <row r="43" spans="1:12" s="2" customFormat="1" ht="45" x14ac:dyDescent="0.3">
      <c r="A43" s="31" t="s">
        <v>92</v>
      </c>
      <c r="B43" s="41" t="s">
        <v>113</v>
      </c>
      <c r="C43" s="31"/>
      <c r="D43" s="31"/>
      <c r="E43" s="31"/>
      <c r="F43" s="31"/>
      <c r="G43" s="31"/>
      <c r="H43" s="31"/>
      <c r="I43" s="31"/>
      <c r="J43" s="31"/>
      <c r="K43" s="31"/>
      <c r="L43" s="31"/>
    </row>
    <row r="44" spans="1:12" s="2" customFormat="1" ht="75" x14ac:dyDescent="0.3">
      <c r="A44" s="31" t="s">
        <v>93</v>
      </c>
      <c r="B44" s="41" t="s">
        <v>114</v>
      </c>
      <c r="C44" s="31"/>
      <c r="D44" s="31"/>
      <c r="E44" s="31"/>
      <c r="F44" s="31"/>
      <c r="G44" s="31"/>
      <c r="H44" s="31"/>
      <c r="I44" s="31"/>
      <c r="J44" s="31"/>
      <c r="K44" s="31"/>
      <c r="L44" s="31"/>
    </row>
    <row r="45" spans="1:12" s="2" customFormat="1" ht="15" x14ac:dyDescent="0.3">
      <c r="A45" s="37" t="s">
        <v>57</v>
      </c>
      <c r="B45" s="38"/>
      <c r="C45" s="38"/>
      <c r="D45" s="38"/>
      <c r="E45" s="38"/>
      <c r="F45" s="38"/>
      <c r="G45" s="38"/>
      <c r="H45" s="39"/>
      <c r="I45" s="39"/>
      <c r="J45" s="39"/>
      <c r="K45" s="40"/>
      <c r="L45" s="40"/>
    </row>
    <row r="46" spans="1:12" s="2" customFormat="1" ht="30" x14ac:dyDescent="0.3">
      <c r="A46" s="31" t="s">
        <v>94</v>
      </c>
      <c r="B46" s="41" t="s">
        <v>58</v>
      </c>
      <c r="C46" s="31"/>
      <c r="D46" s="31"/>
      <c r="E46" s="31"/>
      <c r="F46" s="31"/>
      <c r="G46" s="31"/>
      <c r="H46" s="31"/>
      <c r="I46" s="31"/>
      <c r="J46" s="31"/>
      <c r="K46" s="31"/>
      <c r="L46" s="31"/>
    </row>
    <row r="47" spans="1:12" s="2" customFormat="1" ht="109.5" customHeight="1" x14ac:dyDescent="0.3">
      <c r="A47" s="31" t="s">
        <v>95</v>
      </c>
      <c r="B47" s="41" t="s">
        <v>59</v>
      </c>
      <c r="C47" s="31"/>
      <c r="D47" s="31"/>
      <c r="E47" s="31"/>
      <c r="F47" s="31"/>
      <c r="G47" s="31"/>
      <c r="H47" s="31"/>
      <c r="I47" s="31"/>
      <c r="J47" s="31"/>
      <c r="K47" s="31"/>
      <c r="L47" s="31"/>
    </row>
    <row r="48" spans="1:12" s="2" customFormat="1" ht="105" x14ac:dyDescent="0.3">
      <c r="A48" s="31" t="s">
        <v>96</v>
      </c>
      <c r="B48" s="41" t="s">
        <v>60</v>
      </c>
      <c r="C48" s="31"/>
      <c r="D48" s="31"/>
      <c r="E48" s="31"/>
      <c r="F48" s="31"/>
      <c r="G48" s="31"/>
      <c r="H48" s="31"/>
      <c r="I48" s="31"/>
      <c r="J48" s="31"/>
      <c r="K48" s="31"/>
      <c r="L48" s="31"/>
    </row>
    <row r="49" spans="1:12" s="2" customFormat="1" ht="60" x14ac:dyDescent="0.3">
      <c r="A49" s="31" t="s">
        <v>97</v>
      </c>
      <c r="B49" s="41" t="s">
        <v>61</v>
      </c>
      <c r="C49" s="31"/>
      <c r="D49" s="31"/>
      <c r="E49" s="31"/>
      <c r="F49" s="31"/>
      <c r="G49" s="31"/>
      <c r="H49" s="31"/>
      <c r="I49" s="31"/>
      <c r="J49" s="31"/>
      <c r="K49" s="31"/>
      <c r="L49" s="31"/>
    </row>
    <row r="50" spans="1:12" s="2" customFormat="1" ht="15" x14ac:dyDescent="0.3">
      <c r="A50" s="37" t="s">
        <v>62</v>
      </c>
      <c r="B50" s="38"/>
      <c r="C50" s="38"/>
      <c r="D50" s="38"/>
      <c r="E50" s="38"/>
      <c r="F50" s="38"/>
      <c r="G50" s="38"/>
      <c r="H50" s="39"/>
      <c r="I50" s="39"/>
      <c r="J50" s="39"/>
      <c r="K50" s="40"/>
      <c r="L50" s="40"/>
    </row>
    <row r="51" spans="1:12" s="2" customFormat="1" ht="30" x14ac:dyDescent="0.3">
      <c r="A51" s="31" t="s">
        <v>98</v>
      </c>
      <c r="B51" s="41" t="s">
        <v>63</v>
      </c>
      <c r="C51" s="31"/>
      <c r="D51" s="31"/>
      <c r="E51" s="31"/>
      <c r="F51" s="31"/>
      <c r="G51" s="31"/>
      <c r="H51" s="31"/>
      <c r="I51" s="31"/>
      <c r="J51" s="31"/>
      <c r="K51" s="31"/>
      <c r="L51" s="31"/>
    </row>
    <row r="52" spans="1:12" s="2" customFormat="1" ht="16.5" x14ac:dyDescent="0.35">
      <c r="A52" s="34" t="s">
        <v>65</v>
      </c>
      <c r="B52" s="35"/>
      <c r="C52" s="35"/>
      <c r="D52" s="35"/>
      <c r="E52" s="35"/>
      <c r="F52" s="35"/>
      <c r="G52" s="35"/>
      <c r="H52" s="35"/>
      <c r="I52" s="35"/>
      <c r="J52" s="35"/>
      <c r="K52" s="35"/>
      <c r="L52" s="36"/>
    </row>
    <row r="53" spans="1:12" s="2" customFormat="1" ht="75" x14ac:dyDescent="0.3">
      <c r="A53" s="31" t="s">
        <v>99</v>
      </c>
      <c r="B53" s="41" t="s">
        <v>64</v>
      </c>
      <c r="C53" s="31"/>
      <c r="D53" s="31"/>
      <c r="E53" s="31"/>
      <c r="F53" s="31"/>
      <c r="G53" s="31"/>
      <c r="H53" s="31"/>
      <c r="I53" s="31"/>
      <c r="J53" s="31"/>
      <c r="K53" s="31"/>
      <c r="L53" s="31"/>
    </row>
  </sheetData>
  <autoFilter ref="A2:L2" xr:uid="{CDAB6358-A15C-45A3-97A4-BA9D51CB315E}"/>
  <dataValidations count="2">
    <dataValidation type="list" allowBlank="1" showInputMessage="1" showErrorMessage="1" sqref="C3:C53 E3:E53" xr:uid="{95EA4F51-DA69-4FE7-A903-E26AAA0A7237}">
      <formula1>"Yes,No,Partial"</formula1>
    </dataValidation>
    <dataValidation type="list" allowBlank="1" showInputMessage="1" showErrorMessage="1" sqref="G3:G53" xr:uid="{DB607B85-4C7A-495A-BA38-0DDA540CB2B0}">
      <formula1>"Yes,No"</formula1>
    </dataValidation>
  </dataValidations>
  <pageMargins left="0.70866141732283472" right="0.70866141732283472" top="0.74803149606299213" bottom="0.74803149606299213" header="0.31496062992125984" footer="0.31496062992125984"/>
  <pageSetup paperSize="9" scale="29"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AB2-BADC-45DB-BC49-1D70379F76BF}">
  <dimension ref="A1:B6"/>
  <sheetViews>
    <sheetView showGridLines="0" workbookViewId="0"/>
  </sheetViews>
  <sheetFormatPr defaultColWidth="49.5703125" defaultRowHeight="15" x14ac:dyDescent="0.3"/>
  <cols>
    <col min="1" max="1" width="48.140625" bestFit="1" customWidth="1"/>
  </cols>
  <sheetData>
    <row r="1" spans="1:2" x14ac:dyDescent="0.3">
      <c r="A1" s="22" t="s">
        <v>5</v>
      </c>
      <c r="B1" s="23">
        <f>SUMPRODUCT(COUNTIF('Data sheet'!C3:C53,{"Yes","Partial"}))</f>
        <v>0</v>
      </c>
    </row>
    <row r="2" spans="1:2" x14ac:dyDescent="0.3">
      <c r="A2" s="24" t="s">
        <v>1</v>
      </c>
      <c r="B2" s="23">
        <f>COUNTIF('Data sheet'!E3:E53,"Yes")</f>
        <v>0</v>
      </c>
    </row>
    <row r="3" spans="1:2" ht="15.5" thickBot="1" x14ac:dyDescent="0.35">
      <c r="A3" s="25" t="s">
        <v>6</v>
      </c>
      <c r="B3" s="26">
        <f>COUNTIF('Data sheet'!E3:E53,"Partial")</f>
        <v>0</v>
      </c>
    </row>
    <row r="4" spans="1:2" x14ac:dyDescent="0.3">
      <c r="A4" s="27" t="s">
        <v>2</v>
      </c>
      <c r="B4" s="28" t="str">
        <f>IF(ISERROR(B2/B1),"",B2/B1)</f>
        <v/>
      </c>
    </row>
    <row r="5" spans="1:2" x14ac:dyDescent="0.3">
      <c r="A5" s="24" t="s">
        <v>7</v>
      </c>
      <c r="B5" s="29" t="str">
        <f>IF(ISERROR(B3/B1),"",B3/B1)</f>
        <v/>
      </c>
    </row>
    <row r="6" spans="1:2" ht="15.5" x14ac:dyDescent="0.3">
      <c r="A6" s="30"/>
      <c r="B6" s="30"/>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Introduction</vt:lpstr>
      <vt:lpstr>Data sheet</vt:lpstr>
      <vt:lpstr>Data sheet totals</vt:lpstr>
      <vt:lpstr>'Data sheet'!_Hlk79483117</vt:lpstr>
      <vt:lpstr>'Data sheet'!_Hlk86236218</vt:lpstr>
      <vt:lpstr>'Data sheet'!_Hlk97036025</vt:lpstr>
      <vt:lpstr>'Data sheet'!_Symptoms_and_signs</vt:lpstr>
      <vt:lpstr>'Data sheet'!_Toc87370963</vt:lpstr>
      <vt:lpstr>'Data sheet'!_Toc87370965</vt:lpstr>
      <vt:lpstr>'Data sheet'!_Toc87370966</vt:lpstr>
      <vt:lpstr>'Data sheet'!_Toc87370967</vt:lpstr>
      <vt:lpstr>'Data sheet'!_Toc87370968</vt:lpstr>
      <vt:lpstr>'Data sheet'!Print_Area</vt:lpstr>
      <vt:lpstr>'Data sheet totals'!Print_Area</vt:lpstr>
      <vt:lpstr>Introduction!Print_Area</vt:lpstr>
      <vt:lpstr>'Data sheet'!Print_Titles</vt:lpstr>
      <vt:lpstr>'Data sheet'!Treattotarget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NG219 Baseline assessment tool</dc:title>
  <dc:creator/>
  <cp:lastModifiedBy/>
  <dcterms:created xsi:type="dcterms:W3CDTF">2022-06-08T07:50:40Z</dcterms:created>
  <dcterms:modified xsi:type="dcterms:W3CDTF">2022-06-08T07:50:52Z</dcterms:modified>
</cp:coreProperties>
</file>